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8" windowWidth="23256" windowHeight="13176" tabRatio="775"/>
  </bookViews>
  <sheets>
    <sheet name="공종별집계표" sheetId="7" r:id="rId1"/>
    <sheet name="공종별내역서" sheetId="6" r:id="rId2"/>
    <sheet name=" 공사설정 " sheetId="2" state="hidden" r:id="rId3"/>
  </sheets>
  <definedNames>
    <definedName name="A">#REF!</definedName>
    <definedName name="Pr">#REF!</definedName>
    <definedName name="_xlnm.Print_Area" localSheetId="1">공종별내역서!$A$1:$M$27</definedName>
    <definedName name="_xlnm.Print_Area" localSheetId="0">공종별집계표!$A$1:$M$27</definedName>
    <definedName name="_xlnm.Print_Titles" localSheetId="1">공종별내역서!$2:$4</definedName>
    <definedName name="_xlnm.Print_Titles" localSheetId="0">공종별집계표!$1:$4</definedName>
    <definedName name="ㄱ">#REF!</definedName>
    <definedName name="가">#REF!</definedName>
    <definedName name="ㄴ">#REF!</definedName>
    <definedName name="나">#REF!</definedName>
    <definedName name="ㄷ">#REF!</definedName>
    <definedName name="ㄷㄹ1">#REF!</definedName>
    <definedName name="다">#REF!</definedName>
    <definedName name="ㄹ">#REF!</definedName>
    <definedName name="라">#REF!</definedName>
    <definedName name="ㅁ">#REF!</definedName>
    <definedName name="마">#REF!</definedName>
    <definedName name="ㅂ">#REF!</definedName>
    <definedName name="바">#REF!</definedName>
    <definedName name="사">#REF!</definedName>
    <definedName name="설계속도">#REF!</definedName>
    <definedName name="ㅇ01">#REF!</definedName>
    <definedName name="ㅇㄱ1">#REF!</definedName>
    <definedName name="아">#REF!</definedName>
    <definedName name="아스팔트">#REF!</definedName>
    <definedName name="오라1">#REF!</definedName>
    <definedName name="콘크리트">#REF!</definedName>
    <definedName name="ㅎ1">#REF!</definedName>
  </definedNames>
  <calcPr calcId="145621"/>
</workbook>
</file>

<file path=xl/calcChain.xml><?xml version="1.0" encoding="utf-8"?>
<calcChain xmlns="http://schemas.openxmlformats.org/spreadsheetml/2006/main">
  <c r="J27" i="6" l="1"/>
  <c r="H27" i="6" l="1"/>
  <c r="L27" i="6" l="1"/>
  <c r="F27" i="6"/>
  <c r="G7" i="7"/>
  <c r="H7" i="7" s="1"/>
  <c r="G6" i="7" s="1"/>
  <c r="I7" i="7"/>
  <c r="J7" i="7" s="1"/>
  <c r="I6" i="7" l="1"/>
  <c r="J6" i="7" s="1"/>
  <c r="I5" i="7" s="1"/>
  <c r="J5" i="7" s="1"/>
  <c r="J27" i="7" s="1"/>
  <c r="H6" i="7"/>
  <c r="G5" i="7" s="1"/>
  <c r="H5" i="7" s="1"/>
  <c r="H27" i="7" s="1"/>
  <c r="E7" i="7" l="1"/>
  <c r="F7" i="7" l="1"/>
  <c r="K7" i="7"/>
  <c r="E6" i="7" l="1"/>
  <c r="L7" i="7"/>
  <c r="K6" i="7" l="1"/>
  <c r="F6" i="7"/>
  <c r="L6" i="7" l="1"/>
  <c r="E5" i="7"/>
  <c r="K5" i="7" l="1"/>
  <c r="F5" i="7"/>
  <c r="L5" i="7" l="1"/>
  <c r="L27" i="7" s="1"/>
  <c r="F27" i="7"/>
</calcChain>
</file>

<file path=xl/sharedStrings.xml><?xml version="1.0" encoding="utf-8"?>
<sst xmlns="http://schemas.openxmlformats.org/spreadsheetml/2006/main" count="338" uniqueCount="155">
  <si>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</si>
  <si>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</si>
  <si>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</si>
  <si>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</si>
  <si>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</si>
  <si>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</si>
  <si>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</si>
  <si>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</si>
  <si>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</si>
  <si>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</si>
  <si>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</si>
  <si>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</si>
  <si>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</si>
  <si>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</si>
  <si>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</si>
  <si>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</si>
  <si>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</si>
  <si>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</si>
  <si>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</si>
  <si>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</si>
  <si>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</si>
  <si>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</si>
  <si>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</si>
  <si>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</si>
  <si>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</si>
  <si>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</si>
  <si>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</si>
  <si>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</si>
  <si>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</si>
  <si>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</si>
  <si>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</si>
  <si>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</si>
  <si>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</si>
  <si>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</si>
  <si>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</si>
  <si>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</si>
  <si>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</si>
  <si>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</si>
  <si>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</si>
  <si>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</si>
  <si>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</si>
  <si>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</si>
  <si>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</si>
  <si>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</si>
  <si>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</si>
  <si>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</si>
  <si>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</si>
  <si>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</si>
  <si>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</si>
  <si>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</si>
  <si>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</si>
  <si>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</si>
  <si>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</si>
  <si>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</si>
  <si>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01010101</t>
  </si>
  <si>
    <t>T</t>
  </si>
  <si>
    <t>F</t>
  </si>
  <si>
    <t>5A5DB50C68879A8CFD519BB5D70373</t>
  </si>
  <si>
    <t>010101015A5DB50C68879A8CFD519BB5D70373</t>
  </si>
  <si>
    <t>5A5DB50C68879A8CFD519BB5D75B75</t>
  </si>
  <si>
    <t>010101015A5DB50C68879A8CFD519BB5D75B75</t>
  </si>
  <si>
    <t>5A5DB50C68879A8CFD519BB5D73877</t>
  </si>
  <si>
    <t>010101015A5DB50C68879A8CFD519BB5D73877</t>
  </si>
  <si>
    <t>5A5DB50C68879A8CFD519A950C4B75</t>
  </si>
  <si>
    <t>010101015A5DB50C68879A8CFD519A950C4B75</t>
  </si>
  <si>
    <t>5A5DB50C68879A8CFD519BB5D75B77</t>
  </si>
  <si>
    <t>010101015A5DB50C68879A8CFD519BB5D75B77</t>
  </si>
  <si>
    <t>[ 합           계 ]</t>
  </si>
  <si>
    <t>TOTAL</t>
  </si>
  <si>
    <t>가격정보</t>
  </si>
  <si>
    <t>거래가격</t>
  </si>
  <si>
    <t>유통물가</t>
  </si>
  <si>
    <t>조사가격1</t>
  </si>
  <si>
    <t>조사가격2</t>
  </si>
  <si>
    <t>이 Sheet는 수정하지 마십시요</t>
  </si>
  <si>
    <t>공사구분</t>
  </si>
  <si>
    <t>A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</si>
  <si>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</si>
  <si>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</si>
  <si>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</si>
  <si>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</si>
  <si>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</si>
  <si>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</si>
  <si>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</si>
  <si>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</si>
  <si>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</si>
  <si>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</si>
  <si>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</si>
  <si>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</si>
  <si>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</si>
  <si>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</si>
  <si>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</si>
  <si>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</si>
  <si>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</si>
  <si>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</si>
  <si>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</si>
  <si>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</si>
  <si>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</si>
  <si>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</si>
  <si>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</si>
  <si>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</si>
  <si>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</si>
  <si>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</si>
  <si>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</si>
  <si>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</si>
  <si>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</si>
  <si>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</si>
  <si>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</si>
  <si>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</si>
  <si>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</si>
  <si>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</si>
  <si>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</si>
  <si>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</si>
  <si>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  처리비</t>
  </si>
  <si>
    <t>D8</t>
  </si>
  <si>
    <t>...</t>
  </si>
  <si>
    <t>식</t>
    <phoneticPr fontId="4" type="noConversion"/>
  </si>
  <si>
    <t>m2</t>
    <phoneticPr fontId="4" type="noConversion"/>
  </si>
  <si>
    <t>건축물 현장정리(철근콘크리트,절골조)</t>
    <phoneticPr fontId="4" type="noConversion"/>
  </si>
  <si>
    <t>기존건축물의 바탕만들기(철재면청소/녹제거)</t>
    <phoneticPr fontId="4" type="noConversion"/>
  </si>
  <si>
    <t>건식균열보수</t>
    <phoneticPr fontId="4" type="noConversion"/>
  </si>
  <si>
    <t>누수균열보수</t>
    <phoneticPr fontId="4" type="noConversion"/>
  </si>
  <si>
    <t>단면복구</t>
    <phoneticPr fontId="4" type="noConversion"/>
  </si>
  <si>
    <t>녹막이페잍트 칠</t>
    <phoneticPr fontId="4" type="noConversion"/>
  </si>
  <si>
    <t>유성페인트칠(철재면)</t>
    <phoneticPr fontId="4" type="noConversion"/>
  </si>
  <si>
    <t>m</t>
    <phoneticPr fontId="4" type="noConversion"/>
  </si>
  <si>
    <t>조</t>
    <phoneticPr fontId="4" type="noConversion"/>
  </si>
  <si>
    <t>m</t>
    <phoneticPr fontId="4" type="noConversion"/>
  </si>
  <si>
    <t>공 종 별 내 역 서</t>
    <phoneticPr fontId="4" type="noConversion"/>
  </si>
  <si>
    <t>010101 보수.보강공사</t>
    <phoneticPr fontId="4" type="noConversion"/>
  </si>
  <si>
    <t>0101 □.건 축 공 사</t>
    <phoneticPr fontId="4" type="noConversion"/>
  </si>
  <si>
    <t>수성페인트칠(콘크리트면)</t>
    <phoneticPr fontId="4" type="noConversion"/>
  </si>
  <si>
    <t>1. 건축구조물 보수.보강공사</t>
    <phoneticPr fontId="4" type="noConversion"/>
  </si>
  <si>
    <t>건축물 보양</t>
    <phoneticPr fontId="4" type="noConversion"/>
  </si>
  <si>
    <t>식</t>
    <phoneticPr fontId="4" type="noConversion"/>
  </si>
  <si>
    <t>식</t>
    <phoneticPr fontId="4" type="noConversion"/>
  </si>
  <si>
    <t>강관 조립말비계(이동식) 2개월 사용시</t>
    <phoneticPr fontId="4" type="noConversion"/>
  </si>
  <si>
    <t>기존 코킹재 제거</t>
    <phoneticPr fontId="4" type="noConversion"/>
  </si>
  <si>
    <t>코킹 시공</t>
    <phoneticPr fontId="4" type="noConversion"/>
  </si>
  <si>
    <t>m</t>
    <phoneticPr fontId="4" type="noConversion"/>
  </si>
  <si>
    <t>m</t>
    <phoneticPr fontId="4" type="noConversion"/>
  </si>
  <si>
    <t>조형물 샌딩 작업</t>
    <phoneticPr fontId="4" type="noConversion"/>
  </si>
  <si>
    <t>사무실 보수</t>
    <phoneticPr fontId="4" type="noConversion"/>
  </si>
  <si>
    <t>벽돌쌓기 작업</t>
    <phoneticPr fontId="4" type="noConversion"/>
  </si>
  <si>
    <t>장비 임차</t>
    <phoneticPr fontId="4" type="noConversion"/>
  </si>
  <si>
    <t>일</t>
    <phoneticPr fontId="4" type="noConversion"/>
  </si>
  <si>
    <t>건설폐기물 처리</t>
    <phoneticPr fontId="4" type="noConversion"/>
  </si>
  <si>
    <t>TON</t>
    <phoneticPr fontId="4" type="noConversion"/>
  </si>
  <si>
    <t>20*20</t>
    <phoneticPr fontId="4" type="noConversion"/>
  </si>
  <si>
    <t>조형물 청소 작업</t>
    <phoneticPr fontId="4" type="noConversion"/>
  </si>
  <si>
    <t>중성제 청소</t>
    <phoneticPr fontId="4" type="noConversion"/>
  </si>
  <si>
    <t>6*6</t>
    <phoneticPr fontId="4" type="noConversion"/>
  </si>
  <si>
    <t>6*6</t>
    <phoneticPr fontId="4" type="noConversion"/>
  </si>
  <si>
    <t>겨레의 집 등 건축물 보수 및 보강</t>
    <phoneticPr fontId="4" type="noConversion"/>
  </si>
  <si>
    <t xml:space="preserve">01 겨레의 집 등 건축물 보수 및 보강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</si>
</sst>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79" formatCode="_ * #,##0_ ;_ * \-#,##0_ ;_ * &quot;-&quot;_ ;_ @_ "/>
    <numFmt numFmtId="180" formatCode="_ * #,##0.00_ ;_ * \-#,##0.00_ ;_ * &quot;-&quot;??_ ;_ @_ "/>
    <numFmt numFmtId="181" formatCode=";;;"/>
    <numFmt numFmtId="182" formatCode="\(&quot;₩&quot;###,##0\)"/>
    <numFmt numFmtId="183" formatCode="&quot;₩&quot;#,##0;&quot;₩&quot;&quot;₩&quot;\-#,##0"/>
    <numFmt numFmtId="184" formatCode="&quot;₩&quot;#,##0.00;&quot;₩&quot;&quot;₩&quot;\-#,##0.00"/>
    <numFmt numFmtId="185" formatCode="&quot;₩&quot;#,##0.00;[Red]&quot;₩&quot;&quot;₩&quot;\-#,##0.00"/>
    <numFmt numFmtId="186" formatCode="#,##0.0\ "/>
    <numFmt numFmtId="187" formatCode="#,##0\ .0"/>
    <numFmt numFmtId="189" formatCode="0.0_ "/>
    <numFmt numFmtId="191" formatCode="#,##0.000000"/>
    <numFmt numFmtId="192" formatCode="#,##0.0000000"/>
    <numFmt numFmtId="193" formatCode="&quot;RM&quot;#,##0.00_);[Red]\(&quot;RM&quot;#,##0.00\)"/>
    <numFmt numFmtId="194" formatCode="_(&quot;RM&quot;* #,##0_);_(&quot;RM&quot;* \(#,##0\);_(&quot;RM&quot;* &quot;-&quot;_);_(@_)"/>
    <numFmt numFmtId="195" formatCode="_(&quot;RM&quot;* #,##0.00_);_(&quot;RM&quot;* \(#,##0.00\);_(&quot;RM&quot;* &quot;-&quot;??_);_(@_)"/>
    <numFmt numFmtId="196" formatCode="#,##0&quot;?_);\(#,##0&quot;&quot;?&quot;\)"/>
    <numFmt numFmtId="197" formatCode="yyyy&quot; 년 &quot;mm&quot; 월 &quot;dd&quot; 일 &quot;"/>
    <numFmt numFmtId="198" formatCode="&quot;[&quot;mm&quot;월&quot;dd&quot;일&quot;"/>
    <numFmt numFmtId="199" formatCode="_ * #,##0.000000_ ;_ * \-#,##0.000000_ ;_ * &quot;-&quot;_ ;_ @_ "/>
    <numFmt numFmtId="200" formatCode="0.000"/>
    <numFmt numFmtId="201" formatCode="#,##0.0;\-#,##0.0"/>
    <numFmt numFmtId="202" formatCode="\$#.00"/>
    <numFmt numFmtId="203" formatCode="0.00_);[Red]\(0.00\)"/>
    <numFmt numFmtId="204" formatCode="&quot;₩&quot;&quot;₩&quot;&quot;₩&quot;\$#,##0_);[Red]&quot;₩&quot;&quot;₩&quot;&quot;₩&quot;\(&quot;₩&quot;&quot;₩&quot;&quot;₩&quot;\$#,##0&quot;₩&quot;&quot;₩&quot;&quot;₩&quot;\)"/>
    <numFmt numFmtId="205" formatCode="_-* #,##0.00_-;&quot;₩&quot;&quot;₩&quot;&quot;₩&quot;&quot;₩&quot;&quot;₩&quot;&quot;₩&quot;&quot;₩&quot;&quot;₩&quot;\-* #,##0.00_-;_-* &quot;-&quot;??_-;_-@_-"/>
    <numFmt numFmtId="206" formatCode="&quot;₩&quot;#,##0;&quot;₩&quot;&quot;₩&quot;&quot;₩&quot;&quot;₩&quot;&quot;₩&quot;&quot;₩&quot;&quot;₩&quot;&quot;₩&quot;&quot;₩&quot;&quot;₩&quot;\-#,##0"/>
    <numFmt numFmtId="207" formatCode="_-* #,##0_-;&quot;₩&quot;&quot;₩&quot;&quot;₩&quot;&quot;₩&quot;&quot;₩&quot;&quot;₩&quot;&quot;₩&quot;&quot;₩&quot;\-* #,##0_-;_-* &quot;-&quot;_-;_-@_-"/>
    <numFmt numFmtId="208" formatCode="&quot;₩&quot;#,##0;[Red]&quot;₩&quot;&quot;₩&quot;&quot;₩&quot;&quot;₩&quot;&quot;₩&quot;&quot;₩&quot;&quot;₩&quot;&quot;₩&quot;&quot;₩&quot;&quot;₩&quot;\-#,##0"/>
    <numFmt numFmtId="209" formatCode="m\o\n\th\ d\,\ yyyy"/>
    <numFmt numFmtId="210" formatCode="_-&quot;₩&quot;* #,##0_-;&quot;₩&quot;&quot;₩&quot;&quot;₩&quot;&quot;₩&quot;\-&quot;₩&quot;* #,##0_-;_-&quot;₩&quot;* &quot;-&quot;_-;_-@_-"/>
    <numFmt numFmtId="211" formatCode="_-[$€-2]* #,##0.00_-;\-[$€-2]* #,##0.00_-;_-[$€-2]* &quot;-&quot;??_-"/>
    <numFmt numFmtId="212" formatCode="#.00"/>
    <numFmt numFmtId="213" formatCode="&quot;₩&quot;#,##0.00;[Red]&quot;₩&quot;\-&quot;₩&quot;#,##0.00"/>
    <numFmt numFmtId="214" formatCode="#."/>
    <numFmt numFmtId="215" formatCode="&quot;₩&quot;#,##0.00;&quot;₩&quot;&quot;₩&quot;&quot;₩&quot;&quot;₩&quot;&quot;₩&quot;&quot;₩&quot;&quot;₩&quot;&quot;₩&quot;&quot;₩&quot;\-&quot;₩&quot;#,##0.00"/>
    <numFmt numFmtId="216" formatCode="%#.00"/>
    <numFmt numFmtId="217" formatCode="&quot;₩&quot;#,##0;&quot;₩&quot;&quot;₩&quot;&quot;₩&quot;&quot;₩&quot;\-#,##0"/>
    <numFmt numFmtId="218" formatCode="#,##0;[Red]&quot;-&quot;#,##0"/>
    <numFmt numFmtId="219" formatCode="&quot;₩&quot;#,##0;[Red]&quot;₩&quot;&quot;₩&quot;&quot;₩&quot;&quot;₩&quot;\-#,##0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</numFmts>
  <fonts count="6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1"/>
      <name val="돋움체"/>
      <family val="3"/>
      <charset val="129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2"/>
      <name val="Times New Roman"/>
      <family val="1"/>
    </font>
    <font>
      <b/>
      <sz val="12"/>
      <name val="바탕체"/>
      <family val="1"/>
      <charset val="129"/>
    </font>
    <font>
      <sz val="12"/>
      <name val="뼻뮝"/>
      <family val="1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9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9"/>
      <name val="Times New Roman"/>
      <family val="1"/>
    </font>
    <font>
      <sz val="12"/>
      <name val="Arial MT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0"/>
      <name val="Geneva"/>
      <family val="2"/>
    </font>
    <font>
      <sz val="8"/>
      <name val="Arial"/>
      <family val="2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sz val="8"/>
      <color theme="1"/>
      <name val="굴림체"/>
      <family val="3"/>
      <charset val="129"/>
    </font>
    <font>
      <u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u/>
      <sz val="18"/>
      <color theme="1"/>
      <name val="굴림체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1">
    <xf numFmtId="0" fontId="0" fillId="0" borderId="0">
      <alignment vertical="center"/>
    </xf>
    <xf numFmtId="0" fontId="6" fillId="0" borderId="0"/>
    <xf numFmtId="4" fontId="7" fillId="0" borderId="0">
      <protection locked="0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8" fillId="0" borderId="0">
      <protection locked="0"/>
    </xf>
    <xf numFmtId="182" fontId="8" fillId="0" borderId="0">
      <protection locked="0"/>
    </xf>
    <xf numFmtId="18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8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9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9" fillId="0" borderId="0">
      <protection locked="0"/>
    </xf>
    <xf numFmtId="186" fontId="8" fillId="0" borderId="0">
      <protection locked="0"/>
    </xf>
    <xf numFmtId="38" fontId="10" fillId="2" borderId="0" applyNumberFormat="0" applyBorder="0" applyAlignment="0" applyProtection="0"/>
    <xf numFmtId="0" fontId="11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7" fillId="0" borderId="0">
      <protection locked="0"/>
    </xf>
    <xf numFmtId="0" fontId="7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0" fontId="10" fillId="2" borderId="3" applyNumberFormat="0" applyBorder="0" applyAlignment="0" applyProtection="0"/>
    <xf numFmtId="0" fontId="14" fillId="0" borderId="4"/>
    <xf numFmtId="0" fontId="15" fillId="0" borderId="0"/>
    <xf numFmtId="0" fontId="6" fillId="0" borderId="0"/>
    <xf numFmtId="187" fontId="8" fillId="0" borderId="0">
      <protection locked="0"/>
    </xf>
    <xf numFmtId="0" fontId="7" fillId="0" borderId="5">
      <protection locked="0"/>
    </xf>
    <xf numFmtId="0" fontId="1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199" fontId="21" fillId="0" borderId="0"/>
    <xf numFmtId="197" fontId="21" fillId="0" borderId="0"/>
    <xf numFmtId="198" fontId="21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3" fontId="21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6" fontId="2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" fontId="7" fillId="0" borderId="0">
      <protection locked="0"/>
    </xf>
    <xf numFmtId="194" fontId="21" fillId="0" borderId="0">
      <protection locked="0"/>
    </xf>
    <xf numFmtId="192" fontId="21" fillId="0" borderId="0">
      <protection locked="0"/>
    </xf>
    <xf numFmtId="0" fontId="20" fillId="0" borderId="0">
      <alignment vertical="center"/>
    </xf>
    <xf numFmtId="0" fontId="22" fillId="0" borderId="0" applyFill="0" applyProtection="0"/>
    <xf numFmtId="0" fontId="5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7" fillId="0" borderId="6">
      <protection locked="0"/>
    </xf>
    <xf numFmtId="191" fontId="21" fillId="0" borderId="0">
      <protection locked="0"/>
    </xf>
    <xf numFmtId="195" fontId="21" fillId="0" borderId="0">
      <protection locked="0"/>
    </xf>
    <xf numFmtId="41" fontId="24" fillId="0" borderId="0" applyFont="0" applyFill="0" applyBorder="0" applyAlignment="0" applyProtection="0">
      <alignment vertical="center"/>
    </xf>
    <xf numFmtId="0" fontId="5" fillId="0" borderId="0"/>
    <xf numFmtId="42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0" fontId="21" fillId="0" borderId="0"/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9" fontId="21" fillId="0" borderId="0">
      <protection locked="0"/>
    </xf>
    <xf numFmtId="0" fontId="26" fillId="7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>
      <alignment horizontal="center" wrapText="1"/>
      <protection locked="0"/>
    </xf>
    <xf numFmtId="203" fontId="21" fillId="0" borderId="0" applyFont="0" applyFill="0" applyBorder="0" applyAlignment="0" applyProtection="0">
      <alignment horizontal="right"/>
    </xf>
    <xf numFmtId="0" fontId="30" fillId="0" borderId="0"/>
    <xf numFmtId="0" fontId="31" fillId="0" borderId="0"/>
    <xf numFmtId="0" fontId="6" fillId="0" borderId="0"/>
    <xf numFmtId="0" fontId="5" fillId="0" borderId="0" applyFill="0" applyBorder="0" applyAlignment="0"/>
    <xf numFmtId="204" fontId="21" fillId="0" borderId="0" applyFill="0" applyBorder="0" applyAlignment="0"/>
    <xf numFmtId="200" fontId="32" fillId="0" borderId="0" applyFill="0" applyBorder="0" applyAlignment="0"/>
    <xf numFmtId="205" fontId="5" fillId="0" borderId="0" applyFill="0" applyBorder="0" applyAlignment="0"/>
    <xf numFmtId="206" fontId="5" fillId="0" borderId="0" applyFill="0" applyBorder="0" applyAlignment="0"/>
    <xf numFmtId="207" fontId="5" fillId="0" borderId="0" applyFill="0" applyBorder="0" applyAlignment="0"/>
    <xf numFmtId="208" fontId="5" fillId="0" borderId="0" applyFill="0" applyBorder="0" applyAlignment="0"/>
    <xf numFmtId="204" fontId="21" fillId="0" borderId="0" applyFill="0" applyBorder="0" applyAlignment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207" fontId="5" fillId="0" borderId="0" applyFont="0" applyFill="0" applyBorder="0" applyAlignment="0" applyProtection="0"/>
    <xf numFmtId="0" fontId="34" fillId="0" borderId="0" applyNumberFormat="0" applyAlignment="0">
      <alignment horizontal="left"/>
    </xf>
    <xf numFmtId="202" fontId="7" fillId="0" borderId="0">
      <protection locked="0"/>
    </xf>
    <xf numFmtId="204" fontId="21" fillId="0" borderId="0" applyFont="0" applyFill="0" applyBorder="0" applyAlignment="0" applyProtection="0"/>
    <xf numFmtId="0" fontId="6" fillId="0" borderId="0"/>
    <xf numFmtId="209" fontId="7" fillId="0" borderId="0">
      <protection locked="0"/>
    </xf>
    <xf numFmtId="14" fontId="35" fillId="0" borderId="0" applyFill="0" applyBorder="0" applyAlignment="0"/>
    <xf numFmtId="209" fontId="7" fillId="0" borderId="0">
      <protection locked="0"/>
    </xf>
    <xf numFmtId="210" fontId="5" fillId="0" borderId="8">
      <alignment vertical="center"/>
    </xf>
    <xf numFmtId="207" fontId="5" fillId="0" borderId="0" applyFill="0" applyBorder="0" applyAlignment="0"/>
    <xf numFmtId="204" fontId="21" fillId="0" borderId="0" applyFill="0" applyBorder="0" applyAlignment="0"/>
    <xf numFmtId="207" fontId="5" fillId="0" borderId="0" applyFill="0" applyBorder="0" applyAlignment="0"/>
    <xf numFmtId="208" fontId="5" fillId="0" borderId="0" applyFill="0" applyBorder="0" applyAlignment="0"/>
    <xf numFmtId="204" fontId="21" fillId="0" borderId="0" applyFill="0" applyBorder="0" applyAlignment="0"/>
    <xf numFmtId="0" fontId="36" fillId="0" borderId="0" applyNumberFormat="0" applyAlignment="0">
      <alignment horizontal="left"/>
    </xf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2" fontId="7" fillId="0" borderId="0">
      <protection locked="0"/>
    </xf>
    <xf numFmtId="2" fontId="37" fillId="0" borderId="0">
      <alignment horizontal="left"/>
    </xf>
    <xf numFmtId="38" fontId="38" fillId="12" borderId="0" applyNumberFormat="0" applyBorder="0" applyAlignment="0" applyProtection="0"/>
    <xf numFmtId="213" fontId="5" fillId="0" borderId="0" applyNumberFormat="0" applyFill="0" applyBorder="0" applyProtection="0">
      <alignment horizontal="right"/>
    </xf>
    <xf numFmtId="0" fontId="12" fillId="0" borderId="9">
      <alignment horizontal="left" vertical="center"/>
    </xf>
    <xf numFmtId="214" fontId="13" fillId="0" borderId="0">
      <protection locked="0"/>
    </xf>
    <xf numFmtId="214" fontId="13" fillId="0" borderId="0">
      <protection locked="0"/>
    </xf>
    <xf numFmtId="0" fontId="39" fillId="0" borderId="4">
      <alignment horizontal="center"/>
    </xf>
    <xf numFmtId="0" fontId="39" fillId="0" borderId="0">
      <alignment horizontal="center"/>
    </xf>
    <xf numFmtId="0" fontId="40" fillId="0" borderId="0" applyNumberFormat="0" applyFill="0" applyBorder="0" applyAlignment="0" applyProtection="0">
      <alignment vertical="top"/>
      <protection locked="0"/>
    </xf>
    <xf numFmtId="10" fontId="38" fillId="13" borderId="7" applyNumberFormat="0" applyBorder="0" applyAlignment="0" applyProtection="0"/>
    <xf numFmtId="207" fontId="5" fillId="0" borderId="0" applyFill="0" applyBorder="0" applyAlignment="0"/>
    <xf numFmtId="204" fontId="21" fillId="0" borderId="0" applyFill="0" applyBorder="0" applyAlignment="0"/>
    <xf numFmtId="207" fontId="5" fillId="0" borderId="0" applyFill="0" applyBorder="0" applyAlignment="0"/>
    <xf numFmtId="208" fontId="5" fillId="0" borderId="0" applyFill="0" applyBorder="0" applyAlignment="0"/>
    <xf numFmtId="204" fontId="21" fillId="0" borderId="0" applyFill="0" applyBorder="0" applyAlignment="0"/>
    <xf numFmtId="215" fontId="5" fillId="0" borderId="0"/>
    <xf numFmtId="216" fontId="7" fillId="0" borderId="0">
      <protection locked="0"/>
    </xf>
    <xf numFmtId="10" fontId="6" fillId="0" borderId="0" applyFont="0" applyFill="0" applyBorder="0" applyAlignment="0" applyProtection="0"/>
    <xf numFmtId="216" fontId="7" fillId="0" borderId="0">
      <protection locked="0"/>
    </xf>
    <xf numFmtId="0" fontId="41" fillId="0" borderId="0"/>
    <xf numFmtId="214" fontId="7" fillId="0" borderId="10">
      <protection locked="0"/>
    </xf>
    <xf numFmtId="0" fontId="26" fillId="1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8" borderId="11" applyNumberFormat="0" applyAlignment="0" applyProtection="0">
      <alignment vertical="center"/>
    </xf>
    <xf numFmtId="217" fontId="21" fillId="0" borderId="0">
      <protection locked="0"/>
    </xf>
    <xf numFmtId="0" fontId="44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21" fillId="5" borderId="1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20" borderId="13" applyNumberFormat="0" applyAlignment="0" applyProtection="0">
      <alignment vertical="center"/>
    </xf>
    <xf numFmtId="218" fontId="50" fillId="0" borderId="0">
      <alignment vertical="center"/>
    </xf>
    <xf numFmtId="41" fontId="5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6" fillId="0" borderId="0"/>
    <xf numFmtId="0" fontId="51" fillId="0" borderId="14"/>
    <xf numFmtId="0" fontId="42" fillId="0" borderId="15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8" borderId="11" applyNumberFormat="0" applyAlignment="0" applyProtection="0">
      <alignment vertical="center"/>
    </xf>
    <xf numFmtId="219" fontId="21" fillId="0" borderId="0">
      <protection locked="0"/>
    </xf>
    <xf numFmtId="0" fontId="54" fillId="0" borderId="1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21" fillId="0" borderId="0"/>
    <xf numFmtId="0" fontId="59" fillId="0" borderId="0"/>
    <xf numFmtId="0" fontId="60" fillId="18" borderId="20" applyNumberForma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220" fontId="21" fillId="0" borderId="0">
      <protection locked="0"/>
    </xf>
    <xf numFmtId="0" fontId="21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21">
      <protection locked="0"/>
    </xf>
    <xf numFmtId="221" fontId="21" fillId="0" borderId="0">
      <protection locked="0"/>
    </xf>
    <xf numFmtId="222" fontId="21" fillId="0" borderId="0">
      <protection locked="0"/>
    </xf>
    <xf numFmtId="0" fontId="39" fillId="0" borderId="4">
      <alignment horizontal="center"/>
    </xf>
    <xf numFmtId="0" fontId="14" fillId="0" borderId="4"/>
  </cellStyleXfs>
  <cellXfs count="50">
    <xf numFmtId="0" fontId="0" fillId="0" borderId="0" xfId="0">
      <alignment vertical="center"/>
    </xf>
    <xf numFmtId="0" fontId="0" fillId="0" borderId="0" xfId="0" quotePrefix="1">
      <alignment vertical="center"/>
    </xf>
    <xf numFmtId="0" fontId="18" fillId="0" borderId="3" xfId="0" quotePrefix="1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0" xfId="0" applyFont="1">
      <alignment vertical="center"/>
    </xf>
    <xf numFmtId="0" fontId="18" fillId="0" borderId="3" xfId="0" quotePrefix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3" fontId="18" fillId="0" borderId="3" xfId="0" applyNumberFormat="1" applyFont="1" applyBorder="1" applyAlignment="1">
      <alignment vertical="center" wrapText="1"/>
    </xf>
    <xf numFmtId="3" fontId="18" fillId="0" borderId="3" xfId="0" quotePrefix="1" applyNumberFormat="1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41" fontId="18" fillId="0" borderId="3" xfId="0" applyNumberFormat="1" applyFont="1" applyBorder="1" applyAlignment="1">
      <alignment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189" fontId="18" fillId="0" borderId="3" xfId="43" applyNumberFormat="1" applyFont="1" applyBorder="1" applyAlignment="1">
      <alignment horizontal="center" vertical="center" wrapText="1"/>
    </xf>
    <xf numFmtId="189" fontId="18" fillId="0" borderId="3" xfId="0" applyNumberFormat="1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0" fontId="18" fillId="0" borderId="0" xfId="0" quotePrefix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176" fontId="18" fillId="0" borderId="0" xfId="0" applyNumberFormat="1" applyFont="1">
      <alignment vertical="center"/>
    </xf>
    <xf numFmtId="0" fontId="17" fillId="0" borderId="3" xfId="0" quotePrefix="1" applyFont="1" applyBorder="1" applyAlignment="1">
      <alignment horizontal="center" vertical="center"/>
    </xf>
    <xf numFmtId="41" fontId="18" fillId="0" borderId="0" xfId="0" applyNumberFormat="1" applyFont="1">
      <alignment vertical="center"/>
    </xf>
    <xf numFmtId="41" fontId="63" fillId="0" borderId="3" xfId="0" applyNumberFormat="1" applyFont="1" applyBorder="1" applyAlignment="1">
      <alignment vertical="center" wrapText="1"/>
    </xf>
    <xf numFmtId="0" fontId="63" fillId="0" borderId="3" xfId="0" applyFont="1" applyBorder="1" applyAlignment="1">
      <alignment vertical="center" wrapText="1"/>
    </xf>
    <xf numFmtId="0" fontId="63" fillId="0" borderId="3" xfId="0" quotePrefix="1" applyFont="1" applyBorder="1" applyAlignment="1">
      <alignment horizontal="center" vertical="center" wrapText="1"/>
    </xf>
    <xf numFmtId="0" fontId="18" fillId="0" borderId="22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41" fontId="18" fillId="0" borderId="22" xfId="0" applyNumberFormat="1" applyFont="1" applyBorder="1" applyAlignment="1">
      <alignment vertical="center" wrapText="1"/>
    </xf>
    <xf numFmtId="0" fontId="18" fillId="0" borderId="22" xfId="0" quotePrefix="1" applyFont="1" applyBorder="1" applyAlignment="1">
      <alignment horizontal="center" vertical="center" wrapText="1"/>
    </xf>
    <xf numFmtId="0" fontId="18" fillId="0" borderId="0" xfId="0" quotePrefix="1" applyFont="1" applyAlignment="1">
      <alignment vertical="center"/>
    </xf>
    <xf numFmtId="0" fontId="18" fillId="0" borderId="0" xfId="0" quotePrefix="1" applyFont="1" applyAlignment="1">
      <alignment vertical="center"/>
    </xf>
    <xf numFmtId="0" fontId="19" fillId="0" borderId="22" xfId="0" applyFont="1" applyBorder="1" applyAlignment="1">
      <alignment horizontal="center" vertical="center" wrapText="1"/>
    </xf>
    <xf numFmtId="189" fontId="18" fillId="0" borderId="22" xfId="0" applyNumberFormat="1" applyFont="1" applyBorder="1" applyAlignment="1">
      <alignment horizontal="center" vertical="center" wrapText="1"/>
    </xf>
    <xf numFmtId="0" fontId="61" fillId="0" borderId="3" xfId="0" applyFont="1" applyBorder="1" applyAlignment="1">
      <alignment vertical="center" wrapText="1"/>
    </xf>
    <xf numFmtId="189" fontId="63" fillId="0" borderId="3" xfId="0" applyNumberFormat="1" applyFont="1" applyBorder="1" applyAlignment="1">
      <alignment horizontal="center" vertical="center" wrapText="1"/>
    </xf>
    <xf numFmtId="0" fontId="63" fillId="0" borderId="22" xfId="0" applyFont="1" applyBorder="1" applyAlignment="1">
      <alignment vertical="center" wrapText="1"/>
    </xf>
    <xf numFmtId="0" fontId="63" fillId="0" borderId="22" xfId="0" quotePrefix="1" applyFont="1" applyBorder="1" applyAlignment="1">
      <alignment horizontal="center" vertical="center" wrapText="1"/>
    </xf>
    <xf numFmtId="0" fontId="64" fillId="0" borderId="22" xfId="0" quotePrefix="1" applyFont="1" applyBorder="1" applyAlignment="1">
      <alignment horizontal="center" vertical="center" wrapText="1"/>
    </xf>
    <xf numFmtId="3" fontId="18" fillId="0" borderId="3" xfId="0" quotePrefix="1" applyNumberFormat="1" applyFont="1" applyBorder="1" applyAlignment="1">
      <alignment horizontal="center" vertical="center" wrapText="1"/>
    </xf>
    <xf numFmtId="189" fontId="63" fillId="0" borderId="22" xfId="0" applyNumberFormat="1" applyFont="1" applyBorder="1" applyAlignment="1">
      <alignment horizontal="center" vertical="center" wrapText="1"/>
    </xf>
    <xf numFmtId="41" fontId="63" fillId="0" borderId="22" xfId="0" applyNumberFormat="1" applyFont="1" applyBorder="1" applyAlignment="1">
      <alignment vertical="center" wrapText="1"/>
    </xf>
    <xf numFmtId="0" fontId="63" fillId="0" borderId="3" xfId="0" applyNumberFormat="1" applyFont="1" applyBorder="1" applyAlignment="1">
      <alignment horizontal="center" vertical="center" wrapText="1"/>
    </xf>
    <xf numFmtId="177" fontId="63" fillId="0" borderId="3" xfId="0" applyNumberFormat="1" applyFont="1" applyBorder="1" applyAlignment="1">
      <alignment vertical="center" wrapText="1"/>
    </xf>
    <xf numFmtId="0" fontId="62" fillId="0" borderId="0" xfId="0" quotePrefix="1" applyFont="1" applyAlignment="1">
      <alignment horizontal="center" vertical="center"/>
    </xf>
    <xf numFmtId="0" fontId="18" fillId="0" borderId="0" xfId="0" quotePrefix="1" applyFont="1" applyAlignment="1">
      <alignment vertical="center"/>
    </xf>
    <xf numFmtId="0" fontId="17" fillId="0" borderId="3" xfId="0" quotePrefix="1" applyFont="1" applyBorder="1" applyAlignment="1">
      <alignment horizontal="center" vertical="center"/>
    </xf>
    <xf numFmtId="0" fontId="17" fillId="0" borderId="3" xfId="0" quotePrefix="1" applyFont="1" applyBorder="1" applyAlignment="1">
      <alignment horizontal="center" vertical="center" wrapText="1"/>
    </xf>
    <xf numFmtId="0" fontId="18" fillId="0" borderId="0" xfId="0" quotePrefix="1" applyFont="1">
      <alignment vertical="center"/>
    </xf>
    <xf numFmtId="0" fontId="65" fillId="0" borderId="0" xfId="0" quotePrefix="1" applyFont="1" applyAlignment="1">
      <alignment horizontal="center" vertical="center"/>
    </xf>
  </cellXfs>
  <cellStyles count="221">
    <cellStyle name="??&amp;O?&amp;H?_x0008__x000f__x0007_?_x0007__x0001__x0001_" xfId="86"/>
    <cellStyle name="_2공구총괄분제1차설계변경" xfId="52"/>
    <cellStyle name="_보행자 전용도로 보안등(72BL)" xfId="53"/>
    <cellStyle name="20% - 강조색1 2" xfId="87"/>
    <cellStyle name="20% - 강조색2 2" xfId="88"/>
    <cellStyle name="20% - 강조색3 2" xfId="89"/>
    <cellStyle name="20% - 강조색4 2" xfId="90"/>
    <cellStyle name="20% - 강조색5 2" xfId="91"/>
    <cellStyle name="20% - 강조색6 2" xfId="92"/>
    <cellStyle name="40% - 강조색1 2" xfId="93"/>
    <cellStyle name="40% - 강조색2 2" xfId="94"/>
    <cellStyle name="40% - 강조색3 2" xfId="95"/>
    <cellStyle name="40% - 강조색4 2" xfId="96"/>
    <cellStyle name="40% - 강조색5 2" xfId="97"/>
    <cellStyle name="40% - 강조색6 2" xfId="98"/>
    <cellStyle name="60" xfId="99"/>
    <cellStyle name="60% - 강조색1 2" xfId="100"/>
    <cellStyle name="60% - 강조색2 2" xfId="101"/>
    <cellStyle name="60% - 강조색3 2" xfId="102"/>
    <cellStyle name="60% - 강조색4 2" xfId="103"/>
    <cellStyle name="60% - 강조색5 2" xfId="104"/>
    <cellStyle name="60% - 강조색6 2" xfId="105"/>
    <cellStyle name="A¨­￠￢￠O [0]_INQUIRY ￠?￥i¨u¡AAⓒ￢Aⓒª " xfId="106"/>
    <cellStyle name="A¨­￠￢￠O_INQUIRY ￠?￥i¨u¡AAⓒ￢Aⓒª " xfId="107"/>
    <cellStyle name="AeE­ [0]_RESULTS" xfId="108"/>
    <cellStyle name="AeE­_RESULTS" xfId="109"/>
    <cellStyle name="AeE¡ⓒ [0]_INQUIRY ￠?￥i¨u¡AAⓒ￢Aⓒª " xfId="110"/>
    <cellStyle name="AeE¡ⓒ_INQUIRY ￠?￥i¨u¡AAⓒ￢Aⓒª " xfId="111"/>
    <cellStyle name="args.style" xfId="112"/>
    <cellStyle name="blank" xfId="113"/>
    <cellStyle name="blank - Style1" xfId="114"/>
    <cellStyle name="C¡IA¨ª_¡ic¨u¡A¨￢I¨￢¡Æ AN¡Æe " xfId="115"/>
    <cellStyle name="C￥AØ_RESULTS" xfId="116"/>
    <cellStyle name="Calc Currency (0)" xfId="117"/>
    <cellStyle name="Calc Currency (2)" xfId="118"/>
    <cellStyle name="Calc Percent (0)" xfId="119"/>
    <cellStyle name="Calc Percent (1)" xfId="120"/>
    <cellStyle name="Calc Percent (2)" xfId="121"/>
    <cellStyle name="Calc Units (0)" xfId="122"/>
    <cellStyle name="Calc Units (1)" xfId="123"/>
    <cellStyle name="Calc Units (2)" xfId="124"/>
    <cellStyle name="category" xfId="1"/>
    <cellStyle name="Comma" xfId="2"/>
    <cellStyle name="Comma  - Style2" xfId="125"/>
    <cellStyle name="Comma  - Style3" xfId="126"/>
    <cellStyle name="Comma  - Style4" xfId="127"/>
    <cellStyle name="Comma  - Style5" xfId="128"/>
    <cellStyle name="Comma  - Style6" xfId="129"/>
    <cellStyle name="Comma  - Style7" xfId="130"/>
    <cellStyle name="Comma  - Style8" xfId="131"/>
    <cellStyle name="Comma [0]_ SG&amp;A Bridge " xfId="3"/>
    <cellStyle name="Comma [00]" xfId="132"/>
    <cellStyle name="comma zerodec" xfId="54"/>
    <cellStyle name="Comma_ SG&amp;A Bridge " xfId="4"/>
    <cellStyle name="Comma0" xfId="5"/>
    <cellStyle name="Copied" xfId="133"/>
    <cellStyle name="Currency" xfId="6"/>
    <cellStyle name="Currency [0]_ SG&amp;A Bridge " xfId="7"/>
    <cellStyle name="Currency [00]" xfId="135"/>
    <cellStyle name="Currency 2" xfId="134"/>
    <cellStyle name="Currency_ SG&amp;A Bridge " xfId="8"/>
    <cellStyle name="Currency0" xfId="9"/>
    <cellStyle name="Currency1" xfId="55"/>
    <cellStyle name="Currency1 2" xfId="136"/>
    <cellStyle name="Date" xfId="10"/>
    <cellStyle name="Date 2" xfId="137"/>
    <cellStyle name="Date Short" xfId="138"/>
    <cellStyle name="Date_0.실행내역서(2002년변경)ITC포함" xfId="139"/>
    <cellStyle name="DELTA" xfId="140"/>
    <cellStyle name="Dollar (zero dec)" xfId="56"/>
    <cellStyle name="Enter Currency (0)" xfId="141"/>
    <cellStyle name="Enter Currency (2)" xfId="142"/>
    <cellStyle name="Enter Units (0)" xfId="143"/>
    <cellStyle name="Enter Units (1)" xfId="144"/>
    <cellStyle name="Enter Units (2)" xfId="145"/>
    <cellStyle name="Entered" xfId="146"/>
    <cellStyle name="Euro" xfId="147"/>
    <cellStyle name="Euro 2" xfId="148"/>
    <cellStyle name="F2" xfId="11"/>
    <cellStyle name="F3" xfId="12"/>
    <cellStyle name="F4" xfId="13"/>
    <cellStyle name="F5" xfId="14"/>
    <cellStyle name="F6" xfId="15"/>
    <cellStyle name="F7" xfId="16"/>
    <cellStyle name="F8" xfId="17"/>
    <cellStyle name="Fixed" xfId="18"/>
    <cellStyle name="Fixed 2" xfId="149"/>
    <cellStyle name="G10" xfId="150"/>
    <cellStyle name="Grey" xfId="19"/>
    <cellStyle name="Grey 2" xfId="151"/>
    <cellStyle name="HEADER" xfId="20"/>
    <cellStyle name="Header 2" xfId="152"/>
    <cellStyle name="Header1" xfId="21"/>
    <cellStyle name="Header2" xfId="22"/>
    <cellStyle name="Header2 2" xfId="153"/>
    <cellStyle name="Heading 1" xfId="23"/>
    <cellStyle name="Heading 2" xfId="24"/>
    <cellStyle name="Heading1" xfId="25"/>
    <cellStyle name="Heading1 2" xfId="154"/>
    <cellStyle name="Heading2" xfId="26"/>
    <cellStyle name="Heading2 2" xfId="155"/>
    <cellStyle name="HEADINGS" xfId="156"/>
    <cellStyle name="HEADINGS 2" xfId="219"/>
    <cellStyle name="HEADINGSTOP" xfId="157"/>
    <cellStyle name="Hyperlink" xfId="158"/>
    <cellStyle name="Input [yellow]" xfId="27"/>
    <cellStyle name="Input [yellow] 2" xfId="159"/>
    <cellStyle name="Link Currency (0)" xfId="160"/>
    <cellStyle name="Link Currency (2)" xfId="161"/>
    <cellStyle name="Link Units (0)" xfId="162"/>
    <cellStyle name="Link Units (1)" xfId="163"/>
    <cellStyle name="Link Units (2)" xfId="164"/>
    <cellStyle name="Milliers [0]_Arabian Spec" xfId="57"/>
    <cellStyle name="Milliers_Arabian Spec" xfId="58"/>
    <cellStyle name="Model" xfId="28"/>
    <cellStyle name="Model 2" xfId="220"/>
    <cellStyle name="Mon?aire [0]_Arabian Spec" xfId="59"/>
    <cellStyle name="Mon?aire_Arabian Spec" xfId="60"/>
    <cellStyle name="Normal - Style1" xfId="29"/>
    <cellStyle name="Normal - Style1 2" xfId="165"/>
    <cellStyle name="Normal_ SG&amp;A Bridge " xfId="30"/>
    <cellStyle name="Percent" xfId="31"/>
    <cellStyle name="Percent [2]" xfId="167"/>
    <cellStyle name="Percent 2" xfId="166"/>
    <cellStyle name="Percent_파주운정지구(실행예산서)" xfId="168"/>
    <cellStyle name="subhead" xfId="169"/>
    <cellStyle name="Total" xfId="32"/>
    <cellStyle name="Total 2" xfId="170"/>
    <cellStyle name="강조색1 2" xfId="171"/>
    <cellStyle name="강조색2 2" xfId="172"/>
    <cellStyle name="강조색3 2" xfId="173"/>
    <cellStyle name="강조색4 2" xfId="174"/>
    <cellStyle name="강조색5 2" xfId="175"/>
    <cellStyle name="강조색6 2" xfId="176"/>
    <cellStyle name="경고문 2" xfId="177"/>
    <cellStyle name="계산 2" xfId="178"/>
    <cellStyle name="고정소숫점" xfId="61"/>
    <cellStyle name="고정소숫점 2" xfId="179"/>
    <cellStyle name="고정출력1" xfId="62"/>
    <cellStyle name="고정출력2" xfId="63"/>
    <cellStyle name="나쁨 2" xfId="180"/>
    <cellStyle name="날짜" xfId="64"/>
    <cellStyle name="달러" xfId="65"/>
    <cellStyle name="뒤에 오는 하이퍼링크" xfId="181"/>
    <cellStyle name="똿뗦먛귟 [0.00]_PRODUCT DETAIL Q1" xfId="182"/>
    <cellStyle name="똿뗦먛귟_PRODUCT DETAIL Q1" xfId="183"/>
    <cellStyle name="메모 2" xfId="184"/>
    <cellStyle name="믅됞 [0.00]_PRODUCT DETAIL Q1" xfId="185"/>
    <cellStyle name="믅됞_PRODUCT DETAIL Q1" xfId="186"/>
    <cellStyle name="백분율 2" xfId="85"/>
    <cellStyle name="백분율 2 2" xfId="187"/>
    <cellStyle name="보통 2" xfId="188"/>
    <cellStyle name="뷭?_BOOKSHIP" xfId="33"/>
    <cellStyle name="설명 텍스트 2" xfId="189"/>
    <cellStyle name="셀 확인 2" xfId="190"/>
    <cellStyle name="숫자(R)" xfId="66"/>
    <cellStyle name="숫자(R) 2" xfId="191"/>
    <cellStyle name="쉼표 [0]" xfId="43" builtinId="6"/>
    <cellStyle name="쉼표 [0] 2" xfId="34"/>
    <cellStyle name="쉼표 [0] 2 10" xfId="48"/>
    <cellStyle name="쉼표 [0] 2 2" xfId="67"/>
    <cellStyle name="쉼표 [0] 2 2 2" xfId="192"/>
    <cellStyle name="쉼표 [0] 2 2 2 2" xfId="193"/>
    <cellStyle name="쉼표 [0] 3" xfId="35"/>
    <cellStyle name="쉼표 [0] 3 2" xfId="68"/>
    <cellStyle name="쉼표 [0] 4" xfId="80"/>
    <cellStyle name="스타일 1" xfId="69"/>
    <cellStyle name="스타일 1 2" xfId="194"/>
    <cellStyle name="안건회계법인" xfId="195"/>
    <cellStyle name="연결된 셀 2" xfId="196"/>
    <cellStyle name="요약 2" xfId="197"/>
    <cellStyle name="입력 2" xfId="198"/>
    <cellStyle name="자리수" xfId="70"/>
    <cellStyle name="자리수0" xfId="71"/>
    <cellStyle name="자리수0 2" xfId="199"/>
    <cellStyle name="제목 1 2" xfId="200"/>
    <cellStyle name="제목 2 2" xfId="201"/>
    <cellStyle name="제목 3 2" xfId="202"/>
    <cellStyle name="제목 4 2" xfId="203"/>
    <cellStyle name="제목 5" xfId="204"/>
    <cellStyle name="좋음 2" xfId="205"/>
    <cellStyle name="지정되지 않음" xfId="206"/>
    <cellStyle name="지정되지 않음 2" xfId="207"/>
    <cellStyle name="출력 2" xfId="208"/>
    <cellStyle name="콤마 [0]_ 견적기준 FLOW " xfId="209"/>
    <cellStyle name="콤마_ 견적기준 FLOW " xfId="210"/>
    <cellStyle name="통화 [0] 2" xfId="82"/>
    <cellStyle name="통화 [0] 2 2" xfId="211"/>
    <cellStyle name="퍼센트" xfId="72"/>
    <cellStyle name="퍼센트 2" xfId="212"/>
    <cellStyle name="표준" xfId="0" builtinId="0"/>
    <cellStyle name="표준 2" xfId="36"/>
    <cellStyle name="표준 2 2" xfId="50"/>
    <cellStyle name="표준 2 2 2" xfId="73"/>
    <cellStyle name="표준 2 2 2 2" xfId="213"/>
    <cellStyle name="표준 2 2 3" xfId="84"/>
    <cellStyle name="표준 2 4" xfId="49"/>
    <cellStyle name="표준 3" xfId="37"/>
    <cellStyle name="표준 3 2" xfId="39"/>
    <cellStyle name="표준 3 2 2" xfId="83"/>
    <cellStyle name="표준 3 3" xfId="41"/>
    <cellStyle name="표준 3 4" xfId="44"/>
    <cellStyle name="표준 3 5" xfId="46"/>
    <cellStyle name="표준 3 6" xfId="74"/>
    <cellStyle name="표준 4" xfId="38"/>
    <cellStyle name="표준 4 2" xfId="40"/>
    <cellStyle name="표준 4 2 2" xfId="81"/>
    <cellStyle name="표준 4 3" xfId="42"/>
    <cellStyle name="표준 4 4" xfId="45"/>
    <cellStyle name="표준 4 5" xfId="47"/>
    <cellStyle name="표준 4 6" xfId="75"/>
    <cellStyle name="표준 5" xfId="51"/>
    <cellStyle name="표준 6" xfId="214"/>
    <cellStyle name="표준 7" xfId="215"/>
    <cellStyle name="하이퍼링크 2" xfId="76"/>
    <cellStyle name="합산" xfId="77"/>
    <cellStyle name="합산 2" xfId="216"/>
    <cellStyle name="화폐기호" xfId="78"/>
    <cellStyle name="화폐기호 2" xfId="217"/>
    <cellStyle name="화폐기호0" xfId="79"/>
    <cellStyle name="화폐기호0 2" xfId="2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0</xdr:colOff>
      <xdr:row>13</xdr:row>
      <xdr:rowOff>0</xdr:rowOff>
    </xdr:to>
    <xdr:pic>
      <xdr:nvPicPr>
        <xdr:cNvPr id="2" name="_x115318240" descr="EMB00002b804bd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17059"/>
          <a:ext cx="0" cy="394278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view="pageBreakPreview" zoomScale="85" zoomScaleNormal="80" zoomScaleSheetLayoutView="85" workbookViewId="0">
      <selection activeCell="A6" sqref="A6"/>
    </sheetView>
  </sheetViews>
  <sheetFormatPr defaultColWidth="9" defaultRowHeight="14.4"/>
  <cols>
    <col min="1" max="1" width="42.09765625" style="4" customWidth="1"/>
    <col min="2" max="2" width="17.09765625" style="4" customWidth="1"/>
    <col min="3" max="4" width="4.59765625" style="9" customWidth="1"/>
    <col min="5" max="12" width="13.59765625" style="4" customWidth="1"/>
    <col min="13" max="13" width="12.59765625" style="4" customWidth="1"/>
    <col min="14" max="16" width="2.59765625" style="4" hidden="1" customWidth="1"/>
    <col min="17" max="19" width="1.59765625" style="4" hidden="1" customWidth="1"/>
    <col min="20" max="20" width="18.59765625" style="4" hidden="1" customWidth="1"/>
    <col min="21" max="16384" width="9" style="4"/>
  </cols>
  <sheetData>
    <row r="1" spans="1:20" ht="30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0" ht="30" customHeight="1">
      <c r="A2" s="45" t="s">
        <v>153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20" ht="30" customHeight="1">
      <c r="A3" s="46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46"/>
      <c r="G3" s="46" t="s">
        <v>8</v>
      </c>
      <c r="H3" s="46"/>
      <c r="I3" s="46" t="s">
        <v>9</v>
      </c>
      <c r="J3" s="46"/>
      <c r="K3" s="46" t="s">
        <v>10</v>
      </c>
      <c r="L3" s="46"/>
      <c r="M3" s="46" t="s">
        <v>11</v>
      </c>
      <c r="N3" s="48" t="s">
        <v>12</v>
      </c>
      <c r="O3" s="48" t="s">
        <v>13</v>
      </c>
      <c r="P3" s="48" t="s">
        <v>14</v>
      </c>
      <c r="Q3" s="48" t="s">
        <v>15</v>
      </c>
      <c r="R3" s="48" t="s">
        <v>16</v>
      </c>
      <c r="S3" s="48" t="s">
        <v>17</v>
      </c>
      <c r="T3" s="48" t="s">
        <v>18</v>
      </c>
    </row>
    <row r="4" spans="1:20" ht="30" customHeight="1">
      <c r="A4" s="47"/>
      <c r="B4" s="47"/>
      <c r="C4" s="47"/>
      <c r="D4" s="47"/>
      <c r="E4" s="16" t="s">
        <v>6</v>
      </c>
      <c r="F4" s="16" t="s">
        <v>7</v>
      </c>
      <c r="G4" s="16" t="s">
        <v>6</v>
      </c>
      <c r="H4" s="16" t="s">
        <v>7</v>
      </c>
      <c r="I4" s="16" t="s">
        <v>6</v>
      </c>
      <c r="J4" s="16" t="s">
        <v>7</v>
      </c>
      <c r="K4" s="16" t="s">
        <v>6</v>
      </c>
      <c r="L4" s="16" t="s">
        <v>7</v>
      </c>
      <c r="M4" s="47"/>
      <c r="N4" s="48"/>
      <c r="O4" s="48"/>
      <c r="P4" s="48"/>
      <c r="Q4" s="48"/>
      <c r="R4" s="48"/>
      <c r="S4" s="48"/>
      <c r="T4" s="48"/>
    </row>
    <row r="5" spans="1:20" ht="30" customHeight="1">
      <c r="A5" s="2" t="s">
        <v>154</v>
      </c>
      <c r="B5" s="2" t="s">
        <v>50</v>
      </c>
      <c r="C5" s="6" t="s">
        <v>116</v>
      </c>
      <c r="D5" s="6">
        <v>1</v>
      </c>
      <c r="E5" s="7">
        <f>F6</f>
        <v>0</v>
      </c>
      <c r="F5" s="7">
        <f>E5*D5</f>
        <v>0</v>
      </c>
      <c r="G5" s="7">
        <f>H6</f>
        <v>0</v>
      </c>
      <c r="H5" s="7">
        <f>G5*D5</f>
        <v>0</v>
      </c>
      <c r="I5" s="7">
        <f>J6</f>
        <v>0</v>
      </c>
      <c r="J5" s="7">
        <f>I5*D5</f>
        <v>0</v>
      </c>
      <c r="K5" s="7">
        <f t="shared" ref="K5:L7" si="0">E5+G5+I5</f>
        <v>0</v>
      </c>
      <c r="L5" s="7">
        <f t="shared" si="0"/>
        <v>0</v>
      </c>
      <c r="M5" s="8" t="s">
        <v>50</v>
      </c>
      <c r="N5" s="17" t="s">
        <v>51</v>
      </c>
      <c r="O5" s="17" t="s">
        <v>50</v>
      </c>
      <c r="P5" s="17" t="s">
        <v>50</v>
      </c>
      <c r="Q5" s="17" t="s">
        <v>50</v>
      </c>
      <c r="R5" s="18">
        <v>1</v>
      </c>
      <c r="S5" s="17" t="s">
        <v>50</v>
      </c>
      <c r="T5" s="19"/>
    </row>
    <row r="6" spans="1:20" ht="30" customHeight="1">
      <c r="A6" s="2" t="s">
        <v>130</v>
      </c>
      <c r="B6" s="2" t="s">
        <v>50</v>
      </c>
      <c r="C6" s="6" t="s">
        <v>116</v>
      </c>
      <c r="D6" s="6">
        <v>1</v>
      </c>
      <c r="E6" s="7">
        <f>F7</f>
        <v>0</v>
      </c>
      <c r="F6" s="7">
        <f>E6*D6</f>
        <v>0</v>
      </c>
      <c r="G6" s="7">
        <f>H7</f>
        <v>0</v>
      </c>
      <c r="H6" s="7">
        <f>G6*D6</f>
        <v>0</v>
      </c>
      <c r="I6" s="7">
        <f>J7</f>
        <v>0</v>
      </c>
      <c r="J6" s="7">
        <f>I6*D6</f>
        <v>0</v>
      </c>
      <c r="K6" s="7">
        <f t="shared" si="0"/>
        <v>0</v>
      </c>
      <c r="L6" s="7">
        <f t="shared" si="0"/>
        <v>0</v>
      </c>
      <c r="M6" s="8" t="s">
        <v>50</v>
      </c>
      <c r="N6" s="17" t="s">
        <v>52</v>
      </c>
      <c r="O6" s="17" t="s">
        <v>50</v>
      </c>
      <c r="P6" s="17" t="s">
        <v>51</v>
      </c>
      <c r="Q6" s="17" t="s">
        <v>50</v>
      </c>
      <c r="R6" s="18">
        <v>2</v>
      </c>
      <c r="S6" s="17" t="s">
        <v>50</v>
      </c>
      <c r="T6" s="19"/>
    </row>
    <row r="7" spans="1:20" ht="30" customHeight="1">
      <c r="A7" s="2" t="s">
        <v>129</v>
      </c>
      <c r="B7" s="2" t="s">
        <v>50</v>
      </c>
      <c r="C7" s="6" t="s">
        <v>116</v>
      </c>
      <c r="D7" s="6">
        <v>1</v>
      </c>
      <c r="E7" s="7">
        <f>공종별내역서!F27</f>
        <v>0</v>
      </c>
      <c r="F7" s="7">
        <f>E7*D7</f>
        <v>0</v>
      </c>
      <c r="G7" s="7">
        <f>공종별내역서!H27</f>
        <v>0</v>
      </c>
      <c r="H7" s="7">
        <f>G7*D7</f>
        <v>0</v>
      </c>
      <c r="I7" s="7">
        <f>공종별내역서!J27</f>
        <v>0</v>
      </c>
      <c r="J7" s="7">
        <f>I7*D7</f>
        <v>0</v>
      </c>
      <c r="K7" s="7">
        <f t="shared" si="0"/>
        <v>0</v>
      </c>
      <c r="L7" s="7">
        <f t="shared" si="0"/>
        <v>0</v>
      </c>
      <c r="M7" s="8" t="s">
        <v>50</v>
      </c>
      <c r="N7" s="17" t="s">
        <v>54</v>
      </c>
      <c r="O7" s="17" t="s">
        <v>50</v>
      </c>
      <c r="P7" s="17" t="s">
        <v>53</v>
      </c>
      <c r="Q7" s="17" t="s">
        <v>50</v>
      </c>
      <c r="R7" s="18">
        <v>4</v>
      </c>
      <c r="S7" s="17" t="s">
        <v>50</v>
      </c>
      <c r="T7" s="19"/>
    </row>
    <row r="8" spans="1:20" ht="30" customHeight="1">
      <c r="A8" s="3"/>
      <c r="B8" s="3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T8" s="20"/>
    </row>
    <row r="9" spans="1:20" ht="30" customHeight="1">
      <c r="A9" s="3"/>
      <c r="B9" s="3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T9" s="20"/>
    </row>
    <row r="10" spans="1:20" ht="30" customHeight="1">
      <c r="A10" s="3"/>
      <c r="B10" s="3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T10" s="20"/>
    </row>
    <row r="11" spans="1:20" ht="30" customHeight="1">
      <c r="A11" s="3"/>
      <c r="B11" s="3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T11" s="20"/>
    </row>
    <row r="12" spans="1:20" ht="30" customHeight="1">
      <c r="A12" s="3"/>
      <c r="B12" s="3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T12" s="20"/>
    </row>
    <row r="13" spans="1:20" ht="30" customHeight="1">
      <c r="A13" s="3"/>
      <c r="B13" s="3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T13" s="20"/>
    </row>
    <row r="14" spans="1:20" ht="30" customHeight="1">
      <c r="A14" s="3"/>
      <c r="B14" s="3"/>
      <c r="C14" s="6"/>
      <c r="D14" s="6"/>
      <c r="E14" s="7"/>
      <c r="F14" s="7"/>
      <c r="G14" s="7"/>
      <c r="H14" s="7"/>
      <c r="I14" s="7"/>
      <c r="J14" s="7"/>
      <c r="K14" s="7"/>
      <c r="L14" s="7"/>
      <c r="M14" s="7"/>
      <c r="T14" s="20"/>
    </row>
    <row r="15" spans="1:20" ht="30" customHeight="1">
      <c r="A15" s="3"/>
      <c r="B15" s="3"/>
      <c r="C15" s="6"/>
      <c r="D15" s="6"/>
      <c r="E15" s="7"/>
      <c r="F15" s="7"/>
      <c r="G15" s="7"/>
      <c r="H15" s="7"/>
      <c r="I15" s="7"/>
      <c r="J15" s="7"/>
      <c r="K15" s="7"/>
      <c r="L15" s="7"/>
      <c r="M15" s="7"/>
      <c r="T15" s="20"/>
    </row>
    <row r="16" spans="1:20" ht="30" customHeight="1">
      <c r="A16" s="3"/>
      <c r="B16" s="3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T16" s="20"/>
    </row>
    <row r="17" spans="1:20" ht="30" customHeight="1">
      <c r="A17" s="3"/>
      <c r="B17" s="3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T17" s="20"/>
    </row>
    <row r="18" spans="1:20" ht="30" customHeight="1">
      <c r="A18" s="3"/>
      <c r="B18" s="3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T18" s="20"/>
    </row>
    <row r="19" spans="1:20" ht="30" customHeight="1">
      <c r="A19" s="3"/>
      <c r="B19" s="3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T19" s="20"/>
    </row>
    <row r="20" spans="1:20" ht="30" customHeight="1">
      <c r="A20" s="3"/>
      <c r="B20" s="3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T20" s="20"/>
    </row>
    <row r="21" spans="1:20" ht="30" customHeight="1">
      <c r="A21" s="3"/>
      <c r="B21" s="3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T21" s="20"/>
    </row>
    <row r="22" spans="1:20" ht="30" customHeight="1">
      <c r="A22" s="3"/>
      <c r="B22" s="3"/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T22" s="20"/>
    </row>
    <row r="23" spans="1:20" ht="30" customHeight="1">
      <c r="A23" s="3"/>
      <c r="B23" s="3"/>
      <c r="C23" s="6"/>
      <c r="D23" s="6"/>
      <c r="E23" s="7"/>
      <c r="F23" s="7"/>
      <c r="G23" s="7"/>
      <c r="H23" s="7"/>
      <c r="I23" s="7"/>
      <c r="J23" s="7"/>
      <c r="K23" s="7"/>
      <c r="L23" s="7"/>
      <c r="M23" s="7"/>
      <c r="T23" s="20"/>
    </row>
    <row r="24" spans="1:20" ht="30" customHeight="1">
      <c r="A24" s="3"/>
      <c r="B24" s="3"/>
      <c r="C24" s="6"/>
      <c r="D24" s="6"/>
      <c r="E24" s="7"/>
      <c r="F24" s="7"/>
      <c r="G24" s="7"/>
      <c r="H24" s="7"/>
      <c r="I24" s="7"/>
      <c r="J24" s="7"/>
      <c r="K24" s="7"/>
      <c r="L24" s="7"/>
      <c r="M24" s="7"/>
      <c r="T24" s="20"/>
    </row>
    <row r="25" spans="1:20" ht="30" customHeight="1">
      <c r="A25" s="3"/>
      <c r="B25" s="3"/>
      <c r="C25" s="6"/>
      <c r="D25" s="6"/>
      <c r="E25" s="7"/>
      <c r="F25" s="7"/>
      <c r="G25" s="7"/>
      <c r="H25" s="7"/>
      <c r="I25" s="7"/>
      <c r="J25" s="7"/>
      <c r="K25" s="7"/>
      <c r="L25" s="7"/>
      <c r="M25" s="7"/>
      <c r="T25" s="20"/>
    </row>
    <row r="26" spans="1:20" ht="30" customHeight="1">
      <c r="A26" s="3"/>
      <c r="B26" s="3"/>
      <c r="C26" s="6"/>
      <c r="D26" s="6"/>
      <c r="E26" s="7"/>
      <c r="F26" s="7"/>
      <c r="G26" s="7"/>
      <c r="H26" s="7"/>
      <c r="I26" s="7"/>
      <c r="J26" s="7"/>
      <c r="K26" s="7"/>
      <c r="L26" s="7"/>
      <c r="M26" s="7"/>
      <c r="T26" s="20"/>
    </row>
    <row r="27" spans="1:20" ht="30" customHeight="1">
      <c r="A27" s="2" t="s">
        <v>67</v>
      </c>
      <c r="B27" s="3"/>
      <c r="C27" s="6"/>
      <c r="D27" s="6"/>
      <c r="E27" s="7"/>
      <c r="F27" s="7">
        <f>F5</f>
        <v>0</v>
      </c>
      <c r="G27" s="7"/>
      <c r="H27" s="7">
        <f>H5</f>
        <v>0</v>
      </c>
      <c r="I27" s="7"/>
      <c r="J27" s="7">
        <f>J5</f>
        <v>0</v>
      </c>
      <c r="K27" s="7"/>
      <c r="L27" s="7">
        <f>L5</f>
        <v>0</v>
      </c>
      <c r="M27" s="7"/>
      <c r="T27" s="20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4" type="noConversion"/>
  <printOptions horizontalCentered="1"/>
  <pageMargins left="0.59055118110236227" right="0.59055118110236227" top="0.39370078740157483" bottom="0.39370078740157483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7"/>
  <sheetViews>
    <sheetView view="pageBreakPreview" zoomScale="70" zoomScaleNormal="70" zoomScaleSheetLayoutView="70" workbookViewId="0">
      <pane ySplit="4" topLeftCell="A5" activePane="bottomLeft" state="frozen"/>
      <selection pane="bottomLeft" activeCell="E24" sqref="E24"/>
    </sheetView>
  </sheetViews>
  <sheetFormatPr defaultColWidth="9" defaultRowHeight="14.4"/>
  <cols>
    <col min="1" max="1" width="35.5" style="4" bestFit="1" customWidth="1"/>
    <col min="2" max="2" width="19.8984375" style="9" customWidth="1"/>
    <col min="3" max="3" width="4.59765625" style="9" customWidth="1"/>
    <col min="4" max="4" width="11.5" style="4" customWidth="1"/>
    <col min="5" max="10" width="13.59765625" style="4" customWidth="1"/>
    <col min="11" max="11" width="18.69921875" style="4" customWidth="1"/>
    <col min="12" max="12" width="13.59765625" style="4" customWidth="1"/>
    <col min="13" max="13" width="9.19921875" style="4" customWidth="1"/>
    <col min="14" max="43" width="2.59765625" style="4" hidden="1" customWidth="1"/>
    <col min="44" max="44" width="10.59765625" style="4" hidden="1" customWidth="1"/>
    <col min="45" max="46" width="1.59765625" style="4" hidden="1" customWidth="1"/>
    <col min="47" max="47" width="24.59765625" style="4" hidden="1" customWidth="1"/>
    <col min="48" max="48" width="10.59765625" style="4" hidden="1" customWidth="1"/>
    <col min="49" max="49" width="11.5" style="4" bestFit="1" customWidth="1"/>
    <col min="50" max="16384" width="9" style="4"/>
  </cols>
  <sheetData>
    <row r="1" spans="1:48" ht="45" customHeight="1">
      <c r="A1" s="49" t="s">
        <v>128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48" ht="30" customHeight="1">
      <c r="A2" s="45" t="s">
        <v>153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48" ht="30" customHeight="1">
      <c r="A3" s="46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46"/>
      <c r="G3" s="46" t="s">
        <v>8</v>
      </c>
      <c r="H3" s="46"/>
      <c r="I3" s="46" t="s">
        <v>9</v>
      </c>
      <c r="J3" s="46"/>
      <c r="K3" s="46" t="s">
        <v>10</v>
      </c>
      <c r="L3" s="46"/>
      <c r="M3" s="46" t="s">
        <v>11</v>
      </c>
      <c r="N3" s="48" t="s">
        <v>19</v>
      </c>
      <c r="O3" s="48" t="s">
        <v>13</v>
      </c>
      <c r="P3" s="48" t="s">
        <v>20</v>
      </c>
      <c r="Q3" s="48" t="s">
        <v>12</v>
      </c>
      <c r="R3" s="48" t="s">
        <v>21</v>
      </c>
      <c r="S3" s="48" t="s">
        <v>22</v>
      </c>
      <c r="T3" s="48" t="s">
        <v>23</v>
      </c>
      <c r="U3" s="48" t="s">
        <v>24</v>
      </c>
      <c r="V3" s="48" t="s">
        <v>25</v>
      </c>
      <c r="W3" s="48" t="s">
        <v>26</v>
      </c>
      <c r="X3" s="48" t="s">
        <v>27</v>
      </c>
      <c r="Y3" s="48" t="s">
        <v>28</v>
      </c>
      <c r="Z3" s="48" t="s">
        <v>29</v>
      </c>
      <c r="AA3" s="48" t="s">
        <v>30</v>
      </c>
      <c r="AB3" s="48" t="s">
        <v>31</v>
      </c>
      <c r="AC3" s="48" t="s">
        <v>32</v>
      </c>
      <c r="AD3" s="48" t="s">
        <v>33</v>
      </c>
      <c r="AE3" s="48" t="s">
        <v>34</v>
      </c>
      <c r="AF3" s="48" t="s">
        <v>35</v>
      </c>
      <c r="AG3" s="48" t="s">
        <v>36</v>
      </c>
      <c r="AH3" s="48" t="s">
        <v>37</v>
      </c>
      <c r="AI3" s="48" t="s">
        <v>38</v>
      </c>
      <c r="AJ3" s="48" t="s">
        <v>39</v>
      </c>
      <c r="AK3" s="48" t="s">
        <v>40</v>
      </c>
      <c r="AL3" s="48" t="s">
        <v>41</v>
      </c>
      <c r="AM3" s="48" t="s">
        <v>42</v>
      </c>
      <c r="AN3" s="48" t="s">
        <v>43</v>
      </c>
      <c r="AO3" s="48" t="s">
        <v>44</v>
      </c>
      <c r="AP3" s="48" t="s">
        <v>45</v>
      </c>
      <c r="AQ3" s="48" t="s">
        <v>46</v>
      </c>
      <c r="AR3" s="48" t="s">
        <v>47</v>
      </c>
      <c r="AS3" s="48" t="s">
        <v>15</v>
      </c>
      <c r="AT3" s="48" t="s">
        <v>16</v>
      </c>
      <c r="AU3" s="48" t="s">
        <v>48</v>
      </c>
      <c r="AV3" s="48" t="s">
        <v>49</v>
      </c>
    </row>
    <row r="4" spans="1:48" ht="30" customHeight="1">
      <c r="A4" s="46"/>
      <c r="B4" s="46"/>
      <c r="C4" s="46"/>
      <c r="D4" s="46"/>
      <c r="E4" s="21" t="s">
        <v>6</v>
      </c>
      <c r="F4" s="21" t="s">
        <v>7</v>
      </c>
      <c r="G4" s="21" t="s">
        <v>6</v>
      </c>
      <c r="H4" s="21" t="s">
        <v>7</v>
      </c>
      <c r="I4" s="21" t="s">
        <v>6</v>
      </c>
      <c r="J4" s="21" t="s">
        <v>7</v>
      </c>
      <c r="K4" s="21" t="s">
        <v>6</v>
      </c>
      <c r="L4" s="21" t="s">
        <v>7</v>
      </c>
      <c r="M4" s="46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</row>
    <row r="5" spans="1:48" ht="24" customHeight="1">
      <c r="A5" s="3" t="s">
        <v>132</v>
      </c>
      <c r="B5" s="6"/>
      <c r="C5" s="6"/>
      <c r="D5" s="12"/>
      <c r="E5" s="10"/>
      <c r="F5" s="10"/>
      <c r="G5" s="10"/>
      <c r="H5" s="10"/>
      <c r="I5" s="10"/>
      <c r="J5" s="10"/>
      <c r="K5" s="10"/>
      <c r="L5" s="10"/>
      <c r="M5" s="3"/>
      <c r="N5" s="18"/>
      <c r="O5" s="18"/>
      <c r="P5" s="18"/>
      <c r="Q5" s="17" t="s">
        <v>54</v>
      </c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</row>
    <row r="6" spans="1:48" ht="24" customHeight="1">
      <c r="A6" s="3" t="s">
        <v>133</v>
      </c>
      <c r="B6" s="6"/>
      <c r="C6" s="6" t="s">
        <v>117</v>
      </c>
      <c r="D6" s="14">
        <v>150</v>
      </c>
      <c r="E6" s="10"/>
      <c r="F6" s="10"/>
      <c r="G6" s="10"/>
      <c r="H6" s="10"/>
      <c r="I6" s="10"/>
      <c r="J6" s="10"/>
      <c r="K6" s="10"/>
      <c r="L6" s="10"/>
      <c r="M6" s="6"/>
      <c r="N6" s="17" t="s">
        <v>57</v>
      </c>
      <c r="O6" s="17" t="s">
        <v>50</v>
      </c>
      <c r="P6" s="17" t="s">
        <v>50</v>
      </c>
      <c r="Q6" s="17" t="s">
        <v>54</v>
      </c>
      <c r="R6" s="17" t="s">
        <v>55</v>
      </c>
      <c r="S6" s="17" t="s">
        <v>56</v>
      </c>
      <c r="T6" s="17" t="s">
        <v>56</v>
      </c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7" t="s">
        <v>50</v>
      </c>
      <c r="AS6" s="17" t="s">
        <v>50</v>
      </c>
      <c r="AT6" s="18"/>
      <c r="AU6" s="17" t="s">
        <v>58</v>
      </c>
      <c r="AV6" s="18">
        <v>16</v>
      </c>
    </row>
    <row r="7" spans="1:48" ht="24" customHeight="1">
      <c r="A7" s="34" t="s">
        <v>118</v>
      </c>
      <c r="B7" s="6"/>
      <c r="C7" s="6" t="s">
        <v>117</v>
      </c>
      <c r="D7" s="14">
        <v>200</v>
      </c>
      <c r="E7" s="10"/>
      <c r="F7" s="10"/>
      <c r="G7" s="10"/>
      <c r="H7" s="10"/>
      <c r="I7" s="10"/>
      <c r="J7" s="10"/>
      <c r="K7" s="10"/>
      <c r="L7" s="10"/>
      <c r="M7" s="6"/>
      <c r="N7" s="17" t="s">
        <v>57</v>
      </c>
      <c r="O7" s="17" t="s">
        <v>50</v>
      </c>
      <c r="P7" s="17" t="s">
        <v>50</v>
      </c>
      <c r="Q7" s="17" t="s">
        <v>54</v>
      </c>
      <c r="R7" s="17" t="s">
        <v>55</v>
      </c>
      <c r="S7" s="17" t="s">
        <v>56</v>
      </c>
      <c r="T7" s="17" t="s">
        <v>56</v>
      </c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7" t="s">
        <v>50</v>
      </c>
      <c r="AS7" s="17" t="s">
        <v>50</v>
      </c>
      <c r="AT7" s="18"/>
      <c r="AU7" s="17" t="s">
        <v>58</v>
      </c>
      <c r="AV7" s="18">
        <v>16</v>
      </c>
    </row>
    <row r="8" spans="1:48" ht="24" customHeight="1">
      <c r="A8" s="34" t="s">
        <v>136</v>
      </c>
      <c r="B8" s="5"/>
      <c r="C8" s="6" t="s">
        <v>126</v>
      </c>
      <c r="D8" s="15">
        <v>60</v>
      </c>
      <c r="E8" s="10"/>
      <c r="F8" s="10"/>
      <c r="G8" s="10"/>
      <c r="H8" s="10"/>
      <c r="I8" s="10"/>
      <c r="J8" s="10"/>
      <c r="K8" s="10"/>
      <c r="L8" s="10"/>
      <c r="M8" s="6"/>
      <c r="N8" s="31" t="s">
        <v>59</v>
      </c>
      <c r="O8" s="31" t="s">
        <v>50</v>
      </c>
      <c r="P8" s="31" t="s">
        <v>50</v>
      </c>
      <c r="Q8" s="31" t="s">
        <v>54</v>
      </c>
      <c r="R8" s="31" t="s">
        <v>55</v>
      </c>
      <c r="S8" s="31" t="s">
        <v>56</v>
      </c>
      <c r="T8" s="31" t="s">
        <v>56</v>
      </c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31" t="s">
        <v>50</v>
      </c>
      <c r="AS8" s="31" t="s">
        <v>50</v>
      </c>
      <c r="AT8" s="18"/>
      <c r="AU8" s="31" t="s">
        <v>60</v>
      </c>
      <c r="AV8" s="18">
        <v>19</v>
      </c>
    </row>
    <row r="9" spans="1:48" ht="24" customHeight="1">
      <c r="A9" s="34" t="s">
        <v>119</v>
      </c>
      <c r="B9" s="5"/>
      <c r="C9" s="6" t="s">
        <v>117</v>
      </c>
      <c r="D9" s="15">
        <v>39</v>
      </c>
      <c r="E9" s="10"/>
      <c r="F9" s="10"/>
      <c r="G9" s="10"/>
      <c r="H9" s="10"/>
      <c r="I9" s="10"/>
      <c r="J9" s="10"/>
      <c r="K9" s="10"/>
      <c r="L9" s="10"/>
      <c r="M9" s="6"/>
      <c r="N9" s="17" t="s">
        <v>61</v>
      </c>
      <c r="O9" s="17" t="s">
        <v>50</v>
      </c>
      <c r="P9" s="17" t="s">
        <v>50</v>
      </c>
      <c r="Q9" s="17" t="s">
        <v>54</v>
      </c>
      <c r="R9" s="17" t="s">
        <v>55</v>
      </c>
      <c r="S9" s="17" t="s">
        <v>56</v>
      </c>
      <c r="T9" s="17" t="s">
        <v>56</v>
      </c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7" t="s">
        <v>50</v>
      </c>
      <c r="AS9" s="17" t="s">
        <v>50</v>
      </c>
      <c r="AT9" s="18"/>
      <c r="AU9" s="17" t="s">
        <v>62</v>
      </c>
      <c r="AV9" s="18">
        <v>21</v>
      </c>
    </row>
    <row r="10" spans="1:48" ht="24" customHeight="1">
      <c r="A10" s="3" t="s">
        <v>120</v>
      </c>
      <c r="B10" s="5"/>
      <c r="C10" s="6" t="s">
        <v>127</v>
      </c>
      <c r="D10" s="35">
        <v>261</v>
      </c>
      <c r="E10" s="23"/>
      <c r="F10" s="23"/>
      <c r="G10" s="23"/>
      <c r="H10" s="23"/>
      <c r="I10" s="23"/>
      <c r="J10" s="23"/>
      <c r="K10" s="23"/>
      <c r="L10" s="23"/>
      <c r="M10" s="6"/>
      <c r="N10" s="17" t="s">
        <v>63</v>
      </c>
      <c r="O10" s="17" t="s">
        <v>50</v>
      </c>
      <c r="P10" s="17" t="s">
        <v>50</v>
      </c>
      <c r="Q10" s="17" t="s">
        <v>54</v>
      </c>
      <c r="R10" s="17" t="s">
        <v>55</v>
      </c>
      <c r="S10" s="17" t="s">
        <v>56</v>
      </c>
      <c r="T10" s="17" t="s">
        <v>56</v>
      </c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7" t="s">
        <v>50</v>
      </c>
      <c r="AS10" s="17" t="s">
        <v>50</v>
      </c>
      <c r="AT10" s="18"/>
      <c r="AU10" s="17" t="s">
        <v>64</v>
      </c>
      <c r="AV10" s="18">
        <v>22</v>
      </c>
    </row>
    <row r="11" spans="1:48" ht="24" customHeight="1">
      <c r="A11" s="3" t="s">
        <v>121</v>
      </c>
      <c r="B11" s="6"/>
      <c r="C11" s="6" t="s">
        <v>125</v>
      </c>
      <c r="D11" s="15">
        <v>39</v>
      </c>
      <c r="E11" s="10"/>
      <c r="F11" s="10"/>
      <c r="G11" s="10"/>
      <c r="H11" s="10"/>
      <c r="I11" s="10"/>
      <c r="J11" s="10"/>
      <c r="K11" s="10"/>
      <c r="L11" s="10"/>
      <c r="M11" s="6"/>
      <c r="N11" s="17" t="s">
        <v>63</v>
      </c>
      <c r="O11" s="17" t="s">
        <v>50</v>
      </c>
      <c r="P11" s="17" t="s">
        <v>50</v>
      </c>
      <c r="Q11" s="17" t="s">
        <v>54</v>
      </c>
      <c r="R11" s="17" t="s">
        <v>55</v>
      </c>
      <c r="S11" s="17" t="s">
        <v>56</v>
      </c>
      <c r="T11" s="17" t="s">
        <v>56</v>
      </c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7" t="s">
        <v>50</v>
      </c>
      <c r="AS11" s="17" t="s">
        <v>50</v>
      </c>
      <c r="AT11" s="18"/>
      <c r="AU11" s="17" t="s">
        <v>64</v>
      </c>
      <c r="AV11" s="18">
        <v>22</v>
      </c>
    </row>
    <row r="12" spans="1:48" ht="24" customHeight="1">
      <c r="A12" s="3" t="s">
        <v>122</v>
      </c>
      <c r="B12" s="6"/>
      <c r="C12" s="5" t="s">
        <v>117</v>
      </c>
      <c r="D12" s="15">
        <v>14</v>
      </c>
      <c r="E12" s="10"/>
      <c r="F12" s="10"/>
      <c r="G12" s="10"/>
      <c r="H12" s="10"/>
      <c r="I12" s="10"/>
      <c r="J12" s="10"/>
      <c r="K12" s="10"/>
      <c r="L12" s="10"/>
      <c r="M12" s="6"/>
      <c r="N12" s="17" t="s">
        <v>65</v>
      </c>
      <c r="O12" s="17" t="s">
        <v>50</v>
      </c>
      <c r="P12" s="17" t="s">
        <v>50</v>
      </c>
      <c r="Q12" s="17" t="s">
        <v>54</v>
      </c>
      <c r="R12" s="17" t="s">
        <v>55</v>
      </c>
      <c r="S12" s="17" t="s">
        <v>56</v>
      </c>
      <c r="T12" s="17" t="s">
        <v>56</v>
      </c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7" t="s">
        <v>50</v>
      </c>
      <c r="AS12" s="17" t="s">
        <v>50</v>
      </c>
      <c r="AT12" s="18"/>
      <c r="AU12" s="17" t="s">
        <v>66</v>
      </c>
      <c r="AV12" s="18">
        <v>23</v>
      </c>
    </row>
    <row r="13" spans="1:48" ht="24" customHeight="1">
      <c r="A13" s="3" t="s">
        <v>123</v>
      </c>
      <c r="B13" s="6"/>
      <c r="C13" s="5" t="s">
        <v>117</v>
      </c>
      <c r="D13" s="15">
        <v>12</v>
      </c>
      <c r="E13" s="10"/>
      <c r="F13" s="10"/>
      <c r="G13" s="10"/>
      <c r="H13" s="10"/>
      <c r="I13" s="10"/>
      <c r="J13" s="10"/>
      <c r="K13" s="10"/>
      <c r="L13" s="10"/>
      <c r="M13" s="6"/>
      <c r="N13" s="17" t="s">
        <v>65</v>
      </c>
      <c r="O13" s="17" t="s">
        <v>50</v>
      </c>
      <c r="P13" s="17" t="s">
        <v>50</v>
      </c>
      <c r="Q13" s="17" t="s">
        <v>54</v>
      </c>
      <c r="R13" s="17" t="s">
        <v>55</v>
      </c>
      <c r="S13" s="17" t="s">
        <v>56</v>
      </c>
      <c r="T13" s="17" t="s">
        <v>56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7" t="s">
        <v>50</v>
      </c>
      <c r="AS13" s="17" t="s">
        <v>50</v>
      </c>
      <c r="AT13" s="18"/>
      <c r="AU13" s="17" t="s">
        <v>66</v>
      </c>
      <c r="AV13" s="18">
        <v>23</v>
      </c>
    </row>
    <row r="14" spans="1:48" ht="24" customHeight="1">
      <c r="A14" s="3" t="s">
        <v>124</v>
      </c>
      <c r="B14" s="11"/>
      <c r="C14" s="5" t="s">
        <v>117</v>
      </c>
      <c r="D14" s="15">
        <v>212</v>
      </c>
      <c r="E14" s="10"/>
      <c r="F14" s="10"/>
      <c r="G14" s="10"/>
      <c r="H14" s="10"/>
      <c r="I14" s="10"/>
      <c r="J14" s="10"/>
      <c r="K14" s="10"/>
      <c r="L14" s="10"/>
      <c r="M14" s="6"/>
      <c r="N14" s="17" t="s">
        <v>63</v>
      </c>
      <c r="O14" s="17" t="s">
        <v>50</v>
      </c>
      <c r="P14" s="17" t="s">
        <v>50</v>
      </c>
      <c r="Q14" s="17" t="s">
        <v>54</v>
      </c>
      <c r="R14" s="17" t="s">
        <v>55</v>
      </c>
      <c r="S14" s="17" t="s">
        <v>56</v>
      </c>
      <c r="T14" s="17" t="s">
        <v>56</v>
      </c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7" t="s">
        <v>50</v>
      </c>
      <c r="AS14" s="17" t="s">
        <v>50</v>
      </c>
      <c r="AT14" s="18"/>
      <c r="AU14" s="17" t="s">
        <v>64</v>
      </c>
      <c r="AV14" s="18">
        <v>22</v>
      </c>
    </row>
    <row r="15" spans="1:48" ht="24" customHeight="1">
      <c r="A15" s="3" t="s">
        <v>131</v>
      </c>
      <c r="B15" s="11"/>
      <c r="C15" s="5" t="s">
        <v>117</v>
      </c>
      <c r="D15" s="15">
        <v>14</v>
      </c>
      <c r="E15" s="10"/>
      <c r="F15" s="10"/>
      <c r="G15" s="10"/>
      <c r="H15" s="10"/>
      <c r="I15" s="10"/>
      <c r="J15" s="10"/>
      <c r="K15" s="10"/>
      <c r="L15" s="10"/>
      <c r="M15" s="6"/>
      <c r="N15" s="17" t="s">
        <v>63</v>
      </c>
      <c r="O15" s="17" t="s">
        <v>50</v>
      </c>
      <c r="P15" s="17" t="s">
        <v>50</v>
      </c>
      <c r="Q15" s="17" t="s">
        <v>54</v>
      </c>
      <c r="R15" s="17" t="s">
        <v>55</v>
      </c>
      <c r="S15" s="17" t="s">
        <v>56</v>
      </c>
      <c r="T15" s="17" t="s">
        <v>56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7" t="s">
        <v>50</v>
      </c>
      <c r="AS15" s="17" t="s">
        <v>50</v>
      </c>
      <c r="AT15" s="18"/>
      <c r="AU15" s="17" t="s">
        <v>64</v>
      </c>
      <c r="AV15" s="18">
        <v>22</v>
      </c>
    </row>
    <row r="16" spans="1:48" ht="24" customHeight="1">
      <c r="A16" s="3" t="s">
        <v>137</v>
      </c>
      <c r="B16" s="32" t="s">
        <v>151</v>
      </c>
      <c r="C16" s="6" t="s">
        <v>125</v>
      </c>
      <c r="D16" s="33">
        <v>782</v>
      </c>
      <c r="E16" s="10"/>
      <c r="F16" s="10"/>
      <c r="G16" s="10"/>
      <c r="H16" s="10"/>
      <c r="I16" s="28"/>
      <c r="J16" s="28"/>
      <c r="K16" s="10"/>
      <c r="L16" s="10"/>
      <c r="M16" s="6"/>
      <c r="N16" s="31"/>
      <c r="O16" s="31"/>
      <c r="P16" s="31"/>
      <c r="Q16" s="31"/>
      <c r="R16" s="31"/>
      <c r="S16" s="31"/>
      <c r="T16" s="31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31"/>
      <c r="AS16" s="31"/>
      <c r="AT16" s="18"/>
      <c r="AU16" s="31"/>
      <c r="AV16" s="18"/>
    </row>
    <row r="17" spans="1:49" ht="24" customHeight="1">
      <c r="A17" s="26" t="s">
        <v>138</v>
      </c>
      <c r="B17" s="32" t="s">
        <v>152</v>
      </c>
      <c r="C17" s="27" t="s">
        <v>125</v>
      </c>
      <c r="D17" s="33">
        <v>782</v>
      </c>
      <c r="E17" s="10"/>
      <c r="F17" s="10"/>
      <c r="G17" s="10"/>
      <c r="H17" s="10"/>
      <c r="I17" s="28"/>
      <c r="J17" s="28"/>
      <c r="K17" s="10"/>
      <c r="L17" s="10"/>
      <c r="M17" s="6"/>
      <c r="N17" s="31"/>
      <c r="O17" s="31"/>
      <c r="P17" s="31"/>
      <c r="Q17" s="31"/>
      <c r="R17" s="31"/>
      <c r="S17" s="31"/>
      <c r="T17" s="31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31"/>
      <c r="AS17" s="31"/>
      <c r="AT17" s="18"/>
      <c r="AU17" s="31"/>
      <c r="AV17" s="18"/>
    </row>
    <row r="18" spans="1:49" ht="24" customHeight="1">
      <c r="A18" s="3" t="s">
        <v>137</v>
      </c>
      <c r="B18" s="32" t="s">
        <v>148</v>
      </c>
      <c r="C18" s="6" t="s">
        <v>139</v>
      </c>
      <c r="D18" s="15">
        <v>114</v>
      </c>
      <c r="E18" s="10"/>
      <c r="F18" s="10"/>
      <c r="G18" s="10"/>
      <c r="H18" s="10"/>
      <c r="I18" s="10"/>
      <c r="J18" s="10"/>
      <c r="K18" s="10"/>
      <c r="L18" s="10"/>
      <c r="M18" s="6"/>
      <c r="N18" s="30"/>
      <c r="O18" s="30"/>
      <c r="P18" s="30"/>
      <c r="Q18" s="30"/>
      <c r="R18" s="30"/>
      <c r="S18" s="30"/>
      <c r="T18" s="30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30"/>
      <c r="AS18" s="30"/>
      <c r="AT18" s="18"/>
      <c r="AU18" s="30"/>
      <c r="AV18" s="18"/>
    </row>
    <row r="19" spans="1:49" ht="24" customHeight="1">
      <c r="A19" s="26" t="s">
        <v>138</v>
      </c>
      <c r="B19" s="5" t="s">
        <v>148</v>
      </c>
      <c r="C19" s="27" t="s">
        <v>140</v>
      </c>
      <c r="D19" s="15">
        <v>114</v>
      </c>
      <c r="E19" s="10"/>
      <c r="F19" s="10"/>
      <c r="G19" s="10"/>
      <c r="H19" s="10"/>
      <c r="I19" s="10"/>
      <c r="J19" s="10"/>
      <c r="K19" s="10"/>
      <c r="L19" s="10"/>
      <c r="M19" s="6"/>
      <c r="N19" s="17" t="s">
        <v>63</v>
      </c>
      <c r="O19" s="17" t="s">
        <v>50</v>
      </c>
      <c r="P19" s="17" t="s">
        <v>50</v>
      </c>
      <c r="Q19" s="17" t="s">
        <v>54</v>
      </c>
      <c r="R19" s="17" t="s">
        <v>55</v>
      </c>
      <c r="S19" s="17" t="s">
        <v>56</v>
      </c>
      <c r="T19" s="17" t="s">
        <v>56</v>
      </c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7" t="s">
        <v>50</v>
      </c>
      <c r="AS19" s="17" t="s">
        <v>50</v>
      </c>
      <c r="AT19" s="18"/>
      <c r="AU19" s="17" t="s">
        <v>64</v>
      </c>
      <c r="AV19" s="18">
        <v>22</v>
      </c>
      <c r="AW19" s="22"/>
    </row>
    <row r="20" spans="1:49" ht="24" customHeight="1">
      <c r="A20" s="26" t="s">
        <v>141</v>
      </c>
      <c r="B20" s="5"/>
      <c r="C20" s="5" t="s">
        <v>117</v>
      </c>
      <c r="D20" s="15">
        <v>228.5</v>
      </c>
      <c r="E20" s="10"/>
      <c r="F20" s="10"/>
      <c r="G20" s="10"/>
      <c r="H20" s="10"/>
      <c r="I20" s="10"/>
      <c r="J20" s="10"/>
      <c r="K20" s="10"/>
      <c r="L20" s="10"/>
      <c r="M20" s="6"/>
      <c r="N20" s="17" t="s">
        <v>65</v>
      </c>
      <c r="O20" s="17" t="s">
        <v>50</v>
      </c>
      <c r="P20" s="17" t="s">
        <v>50</v>
      </c>
      <c r="Q20" s="17" t="s">
        <v>54</v>
      </c>
      <c r="R20" s="17" t="s">
        <v>55</v>
      </c>
      <c r="S20" s="17" t="s">
        <v>56</v>
      </c>
      <c r="T20" s="17" t="s">
        <v>56</v>
      </c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7" t="s">
        <v>50</v>
      </c>
      <c r="AS20" s="17" t="s">
        <v>50</v>
      </c>
      <c r="AT20" s="18"/>
      <c r="AU20" s="17" t="s">
        <v>66</v>
      </c>
      <c r="AV20" s="18">
        <v>23</v>
      </c>
    </row>
    <row r="21" spans="1:49" ht="24" customHeight="1">
      <c r="A21" s="26" t="s">
        <v>142</v>
      </c>
      <c r="B21" s="29"/>
      <c r="C21" s="27" t="s">
        <v>134</v>
      </c>
      <c r="D21" s="15">
        <v>1</v>
      </c>
      <c r="E21" s="10"/>
      <c r="F21" s="10"/>
      <c r="G21" s="10"/>
      <c r="H21" s="10"/>
      <c r="I21" s="10"/>
      <c r="J21" s="10"/>
      <c r="K21" s="10"/>
      <c r="L21" s="10"/>
      <c r="M21" s="6"/>
      <c r="N21" s="31"/>
      <c r="O21" s="31"/>
      <c r="P21" s="31"/>
      <c r="Q21" s="31"/>
      <c r="R21" s="31"/>
      <c r="S21" s="31"/>
      <c r="T21" s="31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31"/>
      <c r="AS21" s="31"/>
      <c r="AT21" s="18"/>
      <c r="AU21" s="31"/>
      <c r="AV21" s="18"/>
    </row>
    <row r="22" spans="1:49" ht="24" customHeight="1">
      <c r="A22" s="36" t="s">
        <v>143</v>
      </c>
      <c r="B22" s="37"/>
      <c r="C22" s="25" t="s">
        <v>117</v>
      </c>
      <c r="D22" s="35">
        <v>30</v>
      </c>
      <c r="E22" s="23"/>
      <c r="F22" s="23"/>
      <c r="G22" s="23"/>
      <c r="H22" s="23"/>
      <c r="I22" s="23"/>
      <c r="J22" s="23"/>
      <c r="K22" s="23"/>
      <c r="L22" s="23"/>
      <c r="M22" s="6"/>
      <c r="N22" s="31"/>
      <c r="O22" s="31"/>
      <c r="P22" s="31"/>
      <c r="Q22" s="31"/>
      <c r="R22" s="31"/>
      <c r="S22" s="31"/>
      <c r="T22" s="31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31"/>
      <c r="AS22" s="31"/>
      <c r="AT22" s="18"/>
      <c r="AU22" s="31"/>
      <c r="AV22" s="18"/>
    </row>
    <row r="23" spans="1:49" ht="24" customHeight="1">
      <c r="A23" s="36" t="s">
        <v>149</v>
      </c>
      <c r="B23" s="38" t="s">
        <v>150</v>
      </c>
      <c r="C23" s="37" t="s">
        <v>135</v>
      </c>
      <c r="D23" s="40">
        <v>1</v>
      </c>
      <c r="E23" s="41"/>
      <c r="F23" s="23"/>
      <c r="G23" s="41"/>
      <c r="H23" s="23"/>
      <c r="I23" s="41"/>
      <c r="J23" s="41"/>
      <c r="K23" s="23"/>
      <c r="L23" s="23"/>
      <c r="M23" s="6"/>
      <c r="N23" s="31"/>
      <c r="O23" s="31"/>
      <c r="P23" s="31"/>
      <c r="Q23" s="31"/>
      <c r="R23" s="31"/>
      <c r="S23" s="31"/>
      <c r="T23" s="31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31"/>
      <c r="AS23" s="31"/>
      <c r="AT23" s="18"/>
      <c r="AU23" s="31"/>
      <c r="AV23" s="18"/>
    </row>
    <row r="24" spans="1:49" ht="24" customHeight="1">
      <c r="A24" s="26" t="s">
        <v>144</v>
      </c>
      <c r="B24" s="29"/>
      <c r="C24" s="27" t="s">
        <v>145</v>
      </c>
      <c r="D24" s="35">
        <v>5</v>
      </c>
      <c r="E24" s="23"/>
      <c r="F24" s="23"/>
      <c r="G24" s="23"/>
      <c r="H24" s="23"/>
      <c r="I24" s="23"/>
      <c r="J24" s="23"/>
      <c r="K24" s="23"/>
      <c r="L24" s="23"/>
      <c r="M24" s="6"/>
      <c r="N24" s="31"/>
      <c r="O24" s="31"/>
      <c r="P24" s="31"/>
      <c r="Q24" s="31"/>
      <c r="R24" s="31"/>
      <c r="S24" s="31"/>
      <c r="T24" s="31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31"/>
      <c r="AS24" s="31"/>
      <c r="AT24" s="18"/>
      <c r="AU24" s="31"/>
      <c r="AV24" s="18"/>
    </row>
    <row r="25" spans="1:49" ht="24" customHeight="1">
      <c r="A25" s="26" t="s">
        <v>146</v>
      </c>
      <c r="B25" s="29"/>
      <c r="C25" s="27" t="s">
        <v>147</v>
      </c>
      <c r="D25" s="35">
        <v>10</v>
      </c>
      <c r="E25" s="23"/>
      <c r="F25" s="23"/>
      <c r="G25" s="23"/>
      <c r="H25" s="23"/>
      <c r="I25" s="23"/>
      <c r="J25" s="23"/>
      <c r="K25" s="23"/>
      <c r="L25" s="23"/>
      <c r="M25" s="6"/>
      <c r="N25" s="31"/>
      <c r="O25" s="31"/>
      <c r="P25" s="31"/>
      <c r="Q25" s="31"/>
      <c r="R25" s="31"/>
      <c r="S25" s="31"/>
      <c r="T25" s="31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31"/>
      <c r="AS25" s="31"/>
      <c r="AT25" s="18"/>
      <c r="AU25" s="31"/>
      <c r="AV25" s="18"/>
    </row>
    <row r="26" spans="1:49" ht="24" customHeight="1">
      <c r="A26" s="2"/>
      <c r="B26" s="39"/>
      <c r="C26" s="5"/>
      <c r="D26" s="42"/>
      <c r="E26" s="43"/>
      <c r="F26" s="43"/>
      <c r="G26" s="43"/>
      <c r="H26" s="24"/>
      <c r="I26" s="43"/>
      <c r="J26" s="43"/>
      <c r="K26" s="43"/>
      <c r="L26" s="43"/>
      <c r="M26" s="2"/>
    </row>
    <row r="27" spans="1:49" ht="24" customHeight="1">
      <c r="A27" s="2" t="s">
        <v>67</v>
      </c>
      <c r="B27" s="6"/>
      <c r="C27" s="6"/>
      <c r="D27" s="13"/>
      <c r="E27" s="3"/>
      <c r="F27" s="7">
        <f>SUM(F6:F26)</f>
        <v>0</v>
      </c>
      <c r="G27" s="7"/>
      <c r="H27" s="7">
        <f>SUM(H6:H26)</f>
        <v>0</v>
      </c>
      <c r="I27" s="7"/>
      <c r="J27" s="7">
        <f>SUM(J24:J26)</f>
        <v>0</v>
      </c>
      <c r="K27" s="7"/>
      <c r="L27" s="7">
        <f>SUM(L6:L26)</f>
        <v>0</v>
      </c>
      <c r="M27" s="3"/>
      <c r="N27" s="4" t="s">
        <v>68</v>
      </c>
    </row>
  </sheetData>
  <mergeCells count="46">
    <mergeCell ref="A1:M1"/>
    <mergeCell ref="AV3:AV4"/>
    <mergeCell ref="AQ3:AQ4"/>
    <mergeCell ref="AJ3:AJ4"/>
    <mergeCell ref="AK3:AK4"/>
    <mergeCell ref="AR3:AR4"/>
    <mergeCell ref="AS3:AS4"/>
    <mergeCell ref="AT3:AT4"/>
    <mergeCell ref="AU3:AU4"/>
    <mergeCell ref="AL3:AL4"/>
    <mergeCell ref="AM3:AM4"/>
    <mergeCell ref="AN3:AN4"/>
    <mergeCell ref="AO3:AO4"/>
    <mergeCell ref="AP3:AP4"/>
    <mergeCell ref="AE3:AE4"/>
    <mergeCell ref="AF3:AF4"/>
    <mergeCell ref="AG3:AG4"/>
    <mergeCell ref="AH3:AH4"/>
    <mergeCell ref="AI3:AI4"/>
    <mergeCell ref="AA3:AA4"/>
    <mergeCell ref="AB3:AB4"/>
    <mergeCell ref="AC3:AC4"/>
    <mergeCell ref="AD3:AD4"/>
    <mergeCell ref="X3:X4"/>
    <mergeCell ref="Z3:Z4"/>
    <mergeCell ref="Y3:Y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4" type="noConversion"/>
  <printOptions horizontalCentered="1"/>
  <pageMargins left="0.59055118110236227" right="0.59055118110236227" top="0.59055118110236227" bottom="0.39370078740157483" header="0" footer="0"/>
  <pageSetup paperSize="9"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7.399999999999999"/>
  <sheetData>
    <row r="1" spans="1:7">
      <c r="A1" t="s">
        <v>74</v>
      </c>
    </row>
    <row r="2" spans="1:7">
      <c r="A2" s="1" t="s">
        <v>75</v>
      </c>
      <c r="B2" t="s">
        <v>76</v>
      </c>
    </row>
    <row r="3" spans="1:7">
      <c r="A3" s="1" t="s">
        <v>77</v>
      </c>
      <c r="B3" t="s">
        <v>78</v>
      </c>
    </row>
    <row r="4" spans="1:7">
      <c r="A4" s="1" t="s">
        <v>79</v>
      </c>
      <c r="B4">
        <v>5</v>
      </c>
    </row>
    <row r="5" spans="1:7">
      <c r="A5" s="1" t="s">
        <v>80</v>
      </c>
      <c r="B5">
        <v>5</v>
      </c>
    </row>
    <row r="6" spans="1:7">
      <c r="A6" s="1" t="s">
        <v>81</v>
      </c>
      <c r="B6" t="s">
        <v>82</v>
      </c>
    </row>
    <row r="7" spans="1:7">
      <c r="A7" s="1" t="s">
        <v>83</v>
      </c>
      <c r="B7" t="s">
        <v>84</v>
      </c>
      <c r="C7">
        <v>1</v>
      </c>
    </row>
    <row r="8" spans="1:7">
      <c r="A8" s="1" t="s">
        <v>85</v>
      </c>
      <c r="B8" t="s">
        <v>84</v>
      </c>
      <c r="C8">
        <v>2</v>
      </c>
    </row>
    <row r="9" spans="1:7">
      <c r="A9" s="1" t="s">
        <v>86</v>
      </c>
      <c r="B9" t="s">
        <v>69</v>
      </c>
      <c r="C9" t="s">
        <v>70</v>
      </c>
      <c r="D9" t="s">
        <v>71</v>
      </c>
      <c r="E9" t="s">
        <v>72</v>
      </c>
      <c r="F9" t="s">
        <v>73</v>
      </c>
      <c r="G9" t="s">
        <v>87</v>
      </c>
    </row>
    <row r="10" spans="1:7">
      <c r="A10" s="1" t="s">
        <v>88</v>
      </c>
      <c r="B10">
        <v>0</v>
      </c>
      <c r="C10">
        <v>0</v>
      </c>
      <c r="D10">
        <v>0</v>
      </c>
    </row>
    <row r="11" spans="1:7">
      <c r="A11" s="1" t="s">
        <v>89</v>
      </c>
      <c r="B11" t="s">
        <v>90</v>
      </c>
      <c r="C11">
        <v>3</v>
      </c>
    </row>
    <row r="12" spans="1:7">
      <c r="A12" s="1" t="s">
        <v>91</v>
      </c>
      <c r="B12" t="s">
        <v>90</v>
      </c>
      <c r="C12">
        <v>3</v>
      </c>
    </row>
    <row r="13" spans="1:7">
      <c r="A13" s="1" t="s">
        <v>92</v>
      </c>
      <c r="B13" t="s">
        <v>90</v>
      </c>
      <c r="C13">
        <v>2</v>
      </c>
    </row>
    <row r="14" spans="1:7">
      <c r="A14" s="1" t="s">
        <v>93</v>
      </c>
      <c r="B14" t="s">
        <v>84</v>
      </c>
      <c r="C14">
        <v>5</v>
      </c>
    </row>
    <row r="15" spans="1:7">
      <c r="A15" s="1" t="s">
        <v>94</v>
      </c>
      <c r="B15" t="s">
        <v>76</v>
      </c>
      <c r="C15" t="s">
        <v>95</v>
      </c>
      <c r="D15" t="s">
        <v>95</v>
      </c>
      <c r="E15" t="s">
        <v>95</v>
      </c>
      <c r="F15">
        <v>1</v>
      </c>
    </row>
    <row r="16" spans="1:7">
      <c r="A16" s="1" t="s">
        <v>96</v>
      </c>
      <c r="B16">
        <v>0</v>
      </c>
      <c r="C16">
        <v>0</v>
      </c>
    </row>
    <row r="17" spans="1:13">
      <c r="A17" s="1" t="s">
        <v>97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98</v>
      </c>
      <c r="B18">
        <v>0</v>
      </c>
      <c r="C18">
        <v>0</v>
      </c>
    </row>
    <row r="19" spans="1:13">
      <c r="A19" s="1" t="s">
        <v>99</v>
      </c>
    </row>
    <row r="20" spans="1:13">
      <c r="A20" s="1" t="s">
        <v>100</v>
      </c>
      <c r="B20" s="1" t="s">
        <v>50</v>
      </c>
      <c r="C20">
        <v>1</v>
      </c>
    </row>
    <row r="21" spans="1:13">
      <c r="A21" t="s">
        <v>101</v>
      </c>
      <c r="B21" t="s">
        <v>102</v>
      </c>
      <c r="C21" t="s">
        <v>103</v>
      </c>
    </row>
    <row r="22" spans="1:13">
      <c r="A22">
        <v>1</v>
      </c>
      <c r="B22" s="1" t="s">
        <v>104</v>
      </c>
      <c r="C22" s="1" t="s">
        <v>105</v>
      </c>
    </row>
    <row r="23" spans="1:13">
      <c r="A23">
        <v>2</v>
      </c>
      <c r="B23" s="1" t="s">
        <v>106</v>
      </c>
      <c r="C23" s="1" t="s">
        <v>107</v>
      </c>
    </row>
    <row r="24" spans="1:13">
      <c r="A24">
        <v>3</v>
      </c>
      <c r="B24" s="1" t="s">
        <v>108</v>
      </c>
      <c r="C24" s="1" t="s">
        <v>109</v>
      </c>
    </row>
    <row r="25" spans="1:13">
      <c r="A25">
        <v>4</v>
      </c>
      <c r="B25" s="1" t="s">
        <v>110</v>
      </c>
      <c r="C25" s="1" t="s">
        <v>111</v>
      </c>
    </row>
    <row r="26" spans="1:13">
      <c r="A26">
        <v>5</v>
      </c>
      <c r="B26" s="1" t="s">
        <v>112</v>
      </c>
      <c r="C26" s="1" t="s">
        <v>50</v>
      </c>
    </row>
    <row r="27" spans="1:13">
      <c r="A27">
        <v>6</v>
      </c>
      <c r="B27" s="1" t="s">
        <v>113</v>
      </c>
      <c r="C27" s="1" t="s">
        <v>114</v>
      </c>
    </row>
    <row r="28" spans="1:13">
      <c r="A28">
        <v>7</v>
      </c>
      <c r="B28" s="1" t="s">
        <v>115</v>
      </c>
      <c r="C28" s="1" t="s">
        <v>50</v>
      </c>
    </row>
    <row r="29" spans="1:13">
      <c r="A29">
        <v>8</v>
      </c>
      <c r="B29" s="1" t="s">
        <v>115</v>
      </c>
      <c r="C29" s="1" t="s">
        <v>50</v>
      </c>
    </row>
    <row r="30" spans="1:13">
      <c r="A30">
        <v>9</v>
      </c>
      <c r="B30" s="1" t="s">
        <v>115</v>
      </c>
      <c r="C30" s="1" t="s">
        <v>50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푸른적산</dc:creator>
  <cp:lastModifiedBy>inde</cp:lastModifiedBy>
  <cp:lastPrinted>2019-10-30T05:37:29Z</cp:lastPrinted>
  <dcterms:created xsi:type="dcterms:W3CDTF">2017-01-11T06:30:02Z</dcterms:created>
  <dcterms:modified xsi:type="dcterms:W3CDTF">2019-11-08T07:48:20Z</dcterms:modified>
</cp:coreProperties>
</file>