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120" windowWidth="29040" windowHeight="13176"/>
  </bookViews>
  <sheets>
    <sheet name="내역서" sheetId="6" r:id="rId1"/>
    <sheet name="일위대가목록" sheetId="5" state="hidden" r:id="rId2"/>
    <sheet name="일위대가" sheetId="4" state="hidden" r:id="rId3"/>
    <sheet name=" 공사설정 " sheetId="2" state="hidden" r:id="rId4"/>
    <sheet name="Sheet1" sheetId="1" state="hidden" r:id="rId5"/>
  </sheets>
  <definedNames>
    <definedName name="_xlnm.Print_Area" localSheetId="0">내역서!$A$1:$M$27</definedName>
    <definedName name="_xlnm.Print_Area" localSheetId="2">일위대가!$A$1:$M$634</definedName>
    <definedName name="_xlnm.Print_Area" localSheetId="1">일위대가목록!$A$1:$J$92</definedName>
    <definedName name="_xlnm.Print_Titles" localSheetId="0">내역서!$1:$3</definedName>
    <definedName name="_xlnm.Print_Titles" localSheetId="2">일위대가!$1:$3</definedName>
    <definedName name="_xlnm.Print_Titles" localSheetId="1">일위대가목록!$1:$3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632" i="4" l="1"/>
  <c r="J632" i="4" s="1"/>
  <c r="G632" i="4"/>
  <c r="E632" i="4"/>
  <c r="F632" i="4" s="1"/>
  <c r="I631" i="4"/>
  <c r="J631" i="4" s="1"/>
  <c r="G631" i="4"/>
  <c r="I626" i="4"/>
  <c r="G626" i="4"/>
  <c r="H626" i="4" s="1"/>
  <c r="E627" i="4" s="1"/>
  <c r="E626" i="4"/>
  <c r="F626" i="4" s="1"/>
  <c r="I621" i="4"/>
  <c r="J621" i="4" s="1"/>
  <c r="G621" i="4"/>
  <c r="H621" i="4" s="1"/>
  <c r="E621" i="4"/>
  <c r="F621" i="4" s="1"/>
  <c r="I620" i="4"/>
  <c r="J620" i="4" s="1"/>
  <c r="G620" i="4"/>
  <c r="I615" i="4"/>
  <c r="G615" i="4"/>
  <c r="H615" i="4" s="1"/>
  <c r="E615" i="4"/>
  <c r="F615" i="4" s="1"/>
  <c r="I614" i="4"/>
  <c r="G614" i="4"/>
  <c r="H614" i="4" s="1"/>
  <c r="I609" i="4"/>
  <c r="J609" i="4" s="1"/>
  <c r="G609" i="4"/>
  <c r="H609" i="4" s="1"/>
  <c r="E610" i="4" s="1"/>
  <c r="F610" i="4" s="1"/>
  <c r="E609" i="4"/>
  <c r="F609" i="4" s="1"/>
  <c r="I608" i="4"/>
  <c r="G608" i="4"/>
  <c r="I603" i="4"/>
  <c r="J603" i="4" s="1"/>
  <c r="G603" i="4"/>
  <c r="H603" i="4" s="1"/>
  <c r="E604" i="4" s="1"/>
  <c r="F604" i="4" s="1"/>
  <c r="E603" i="4"/>
  <c r="I602" i="4"/>
  <c r="G602" i="4"/>
  <c r="I597" i="4"/>
  <c r="J597" i="4" s="1"/>
  <c r="J599" i="4" s="1"/>
  <c r="G86" i="5" s="1"/>
  <c r="G597" i="4"/>
  <c r="E597" i="4"/>
  <c r="F597" i="4" s="1"/>
  <c r="I596" i="4"/>
  <c r="J596" i="4" s="1"/>
  <c r="G596" i="4"/>
  <c r="I591" i="4"/>
  <c r="G591" i="4"/>
  <c r="H591" i="4" s="1"/>
  <c r="E592" i="4" s="1"/>
  <c r="F592" i="4" s="1"/>
  <c r="E591" i="4"/>
  <c r="F591" i="4" s="1"/>
  <c r="I590" i="4"/>
  <c r="J590" i="4" s="1"/>
  <c r="G590" i="4"/>
  <c r="H590" i="4" s="1"/>
  <c r="I585" i="4"/>
  <c r="J585" i="4" s="1"/>
  <c r="J587" i="4" s="1"/>
  <c r="G84" i="5" s="1"/>
  <c r="G585" i="4"/>
  <c r="H585" i="4" s="1"/>
  <c r="E586" i="4" s="1"/>
  <c r="F586" i="4" s="1"/>
  <c r="E585" i="4"/>
  <c r="I584" i="4"/>
  <c r="J584" i="4" s="1"/>
  <c r="G584" i="4"/>
  <c r="H584" i="4" s="1"/>
  <c r="I579" i="4"/>
  <c r="J579" i="4" s="1"/>
  <c r="J581" i="4" s="1"/>
  <c r="G83" i="5" s="1"/>
  <c r="G579" i="4"/>
  <c r="H579" i="4" s="1"/>
  <c r="E580" i="4" s="1"/>
  <c r="F580" i="4" s="1"/>
  <c r="L580" i="4" s="1"/>
  <c r="E579" i="4"/>
  <c r="F579" i="4" s="1"/>
  <c r="I578" i="4"/>
  <c r="J578" i="4" s="1"/>
  <c r="G578" i="4"/>
  <c r="H578" i="4" s="1"/>
  <c r="I573" i="4"/>
  <c r="J573" i="4" s="1"/>
  <c r="J575" i="4" s="1"/>
  <c r="G82" i="5" s="1"/>
  <c r="G573" i="4"/>
  <c r="E573" i="4"/>
  <c r="I572" i="4"/>
  <c r="J572" i="4" s="1"/>
  <c r="G572" i="4"/>
  <c r="H572" i="4" s="1"/>
  <c r="I567" i="4"/>
  <c r="G567" i="4"/>
  <c r="E567" i="4"/>
  <c r="F567" i="4" s="1"/>
  <c r="I566" i="4"/>
  <c r="J566" i="4" s="1"/>
  <c r="G566" i="4"/>
  <c r="H566" i="4" s="1"/>
  <c r="I561" i="4"/>
  <c r="G561" i="4"/>
  <c r="E561" i="4"/>
  <c r="I560" i="4"/>
  <c r="J560" i="4" s="1"/>
  <c r="G560" i="4"/>
  <c r="I555" i="4"/>
  <c r="J555" i="4" s="1"/>
  <c r="G555" i="4"/>
  <c r="E555" i="4"/>
  <c r="F555" i="4" s="1"/>
  <c r="I554" i="4"/>
  <c r="G554" i="4"/>
  <c r="H554" i="4" s="1"/>
  <c r="I549" i="4"/>
  <c r="J549" i="4" s="1"/>
  <c r="J551" i="4" s="1"/>
  <c r="G78" i="5" s="1"/>
  <c r="G549" i="4"/>
  <c r="H549" i="4" s="1"/>
  <c r="E549" i="4"/>
  <c r="I548" i="4"/>
  <c r="J548" i="4" s="1"/>
  <c r="G548" i="4"/>
  <c r="I543" i="4"/>
  <c r="J543" i="4" s="1"/>
  <c r="G543" i="4"/>
  <c r="E543" i="4"/>
  <c r="F543" i="4" s="1"/>
  <c r="I542" i="4"/>
  <c r="G542" i="4"/>
  <c r="H542" i="4" s="1"/>
  <c r="I537" i="4"/>
  <c r="G537" i="4"/>
  <c r="H537" i="4" s="1"/>
  <c r="H539" i="4" s="1"/>
  <c r="F76" i="5" s="1"/>
  <c r="E537" i="4"/>
  <c r="I536" i="4"/>
  <c r="G536" i="4"/>
  <c r="I531" i="4"/>
  <c r="J531" i="4" s="1"/>
  <c r="G531" i="4"/>
  <c r="E531" i="4"/>
  <c r="I530" i="4"/>
  <c r="J530" i="4" s="1"/>
  <c r="G530" i="4"/>
  <c r="H530" i="4" s="1"/>
  <c r="I525" i="4"/>
  <c r="G525" i="4"/>
  <c r="E525" i="4"/>
  <c r="I524" i="4"/>
  <c r="J524" i="4" s="1"/>
  <c r="J527" i="4" s="1"/>
  <c r="G74" i="5" s="1"/>
  <c r="G524" i="4"/>
  <c r="H524" i="4" s="1"/>
  <c r="I519" i="4"/>
  <c r="J519" i="4" s="1"/>
  <c r="G519" i="4"/>
  <c r="H519" i="4" s="1"/>
  <c r="E520" i="4" s="1"/>
  <c r="F520" i="4" s="1"/>
  <c r="L520" i="4" s="1"/>
  <c r="E519" i="4"/>
  <c r="F519" i="4" s="1"/>
  <c r="I518" i="4"/>
  <c r="J518" i="4" s="1"/>
  <c r="G518" i="4"/>
  <c r="H518" i="4" s="1"/>
  <c r="I513" i="4"/>
  <c r="J513" i="4" s="1"/>
  <c r="G513" i="4"/>
  <c r="H513" i="4" s="1"/>
  <c r="E514" i="4" s="1"/>
  <c r="F514" i="4" s="1"/>
  <c r="E513" i="4"/>
  <c r="F513" i="4" s="1"/>
  <c r="I512" i="4"/>
  <c r="J512" i="4" s="1"/>
  <c r="G512" i="4"/>
  <c r="I511" i="4"/>
  <c r="J511" i="4" s="1"/>
  <c r="G511" i="4"/>
  <c r="H511" i="4" s="1"/>
  <c r="I506" i="4"/>
  <c r="G506" i="4"/>
  <c r="H506" i="4" s="1"/>
  <c r="E506" i="4"/>
  <c r="F506" i="4" s="1"/>
  <c r="I505" i="4"/>
  <c r="G505" i="4"/>
  <c r="E505" i="4"/>
  <c r="F505" i="4" s="1"/>
  <c r="I504" i="4"/>
  <c r="J504" i="4" s="1"/>
  <c r="G504" i="4"/>
  <c r="H504" i="4" s="1"/>
  <c r="E504" i="4"/>
  <c r="I498" i="4"/>
  <c r="J498" i="4" s="1"/>
  <c r="G498" i="4"/>
  <c r="H498" i="4" s="1"/>
  <c r="E498" i="4"/>
  <c r="F498" i="4" s="1"/>
  <c r="I497" i="4"/>
  <c r="G497" i="4"/>
  <c r="E497" i="4"/>
  <c r="F497" i="4" s="1"/>
  <c r="I496" i="4"/>
  <c r="J496" i="4" s="1"/>
  <c r="G496" i="4"/>
  <c r="E496" i="4"/>
  <c r="G491" i="4"/>
  <c r="H491" i="4" s="1"/>
  <c r="H492" i="4" s="1"/>
  <c r="F69" i="5" s="1"/>
  <c r="E491" i="4"/>
  <c r="I486" i="4"/>
  <c r="G486" i="4"/>
  <c r="E486" i="4"/>
  <c r="F486" i="4" s="1"/>
  <c r="I485" i="4"/>
  <c r="J485" i="4" s="1"/>
  <c r="G485" i="4"/>
  <c r="H485" i="4" s="1"/>
  <c r="E485" i="4"/>
  <c r="F485" i="4" s="1"/>
  <c r="I480" i="4"/>
  <c r="J480" i="4" s="1"/>
  <c r="G480" i="4"/>
  <c r="E480" i="4"/>
  <c r="I479" i="4"/>
  <c r="J479" i="4" s="1"/>
  <c r="G479" i="4"/>
  <c r="E479" i="4"/>
  <c r="F479" i="4" s="1"/>
  <c r="I472" i="4"/>
  <c r="G472" i="4"/>
  <c r="E472" i="4"/>
  <c r="I471" i="4"/>
  <c r="G471" i="4"/>
  <c r="E471" i="4"/>
  <c r="F471" i="4" s="1"/>
  <c r="I466" i="4"/>
  <c r="J466" i="4" s="1"/>
  <c r="G466" i="4"/>
  <c r="H466" i="4" s="1"/>
  <c r="E467" i="4" s="1"/>
  <c r="F467" i="4" s="1"/>
  <c r="E466" i="4"/>
  <c r="I465" i="4"/>
  <c r="J465" i="4" s="1"/>
  <c r="G465" i="4"/>
  <c r="H465" i="4" s="1"/>
  <c r="I460" i="4"/>
  <c r="J460" i="4" s="1"/>
  <c r="G460" i="4"/>
  <c r="H460" i="4" s="1"/>
  <c r="E460" i="4"/>
  <c r="I459" i="4"/>
  <c r="J459" i="4" s="1"/>
  <c r="J462" i="4" s="1"/>
  <c r="G64" i="5" s="1"/>
  <c r="G459" i="4"/>
  <c r="H459" i="4" s="1"/>
  <c r="I454" i="4"/>
  <c r="G454" i="4"/>
  <c r="E454" i="4"/>
  <c r="F454" i="4" s="1"/>
  <c r="I453" i="4"/>
  <c r="J453" i="4" s="1"/>
  <c r="G453" i="4"/>
  <c r="H453" i="4" s="1"/>
  <c r="I448" i="4"/>
  <c r="G448" i="4"/>
  <c r="H448" i="4" s="1"/>
  <c r="E449" i="4" s="1"/>
  <c r="F449" i="4" s="1"/>
  <c r="L449" i="4" s="1"/>
  <c r="E448" i="4"/>
  <c r="I447" i="4"/>
  <c r="J447" i="4" s="1"/>
  <c r="G447" i="4"/>
  <c r="H447" i="4" s="1"/>
  <c r="I442" i="4"/>
  <c r="J442" i="4" s="1"/>
  <c r="G442" i="4"/>
  <c r="E442" i="4"/>
  <c r="F442" i="4" s="1"/>
  <c r="I441" i="4"/>
  <c r="J441" i="4" s="1"/>
  <c r="G441" i="4"/>
  <c r="H441" i="4" s="1"/>
  <c r="I436" i="4"/>
  <c r="J436" i="4" s="1"/>
  <c r="G436" i="4"/>
  <c r="H436" i="4" s="1"/>
  <c r="E437" i="4" s="1"/>
  <c r="F437" i="4" s="1"/>
  <c r="L437" i="4" s="1"/>
  <c r="E436" i="4"/>
  <c r="I435" i="4"/>
  <c r="J435" i="4" s="1"/>
  <c r="G435" i="4"/>
  <c r="H435" i="4" s="1"/>
  <c r="I430" i="4"/>
  <c r="G430" i="4"/>
  <c r="H430" i="4" s="1"/>
  <c r="E431" i="4" s="1"/>
  <c r="F431" i="4" s="1"/>
  <c r="L431" i="4" s="1"/>
  <c r="E430" i="4"/>
  <c r="F430" i="4" s="1"/>
  <c r="I429" i="4"/>
  <c r="G429" i="4"/>
  <c r="H429" i="4" s="1"/>
  <c r="I424" i="4"/>
  <c r="G424" i="4"/>
  <c r="H424" i="4" s="1"/>
  <c r="E424" i="4"/>
  <c r="I423" i="4"/>
  <c r="J423" i="4" s="1"/>
  <c r="J426" i="4" s="1"/>
  <c r="G58" i="5" s="1"/>
  <c r="G423" i="4"/>
  <c r="I418" i="4"/>
  <c r="J418" i="4" s="1"/>
  <c r="G418" i="4"/>
  <c r="E418" i="4"/>
  <c r="I417" i="4"/>
  <c r="G417" i="4"/>
  <c r="H417" i="4" s="1"/>
  <c r="H420" i="4" s="1"/>
  <c r="F57" i="5" s="1"/>
  <c r="I412" i="4"/>
  <c r="J412" i="4" s="1"/>
  <c r="G412" i="4"/>
  <c r="H412" i="4" s="1"/>
  <c r="E413" i="4" s="1"/>
  <c r="F413" i="4" s="1"/>
  <c r="L413" i="4" s="1"/>
  <c r="E412" i="4"/>
  <c r="I411" i="4"/>
  <c r="G411" i="4"/>
  <c r="I406" i="4"/>
  <c r="G406" i="4"/>
  <c r="E406" i="4"/>
  <c r="F406" i="4" s="1"/>
  <c r="I405" i="4"/>
  <c r="J405" i="4" s="1"/>
  <c r="G405" i="4"/>
  <c r="H405" i="4" s="1"/>
  <c r="I400" i="4"/>
  <c r="G400" i="4"/>
  <c r="E400" i="4"/>
  <c r="F400" i="4" s="1"/>
  <c r="I399" i="4"/>
  <c r="J399" i="4" s="1"/>
  <c r="G399" i="4"/>
  <c r="I394" i="4"/>
  <c r="J394" i="4" s="1"/>
  <c r="G394" i="4"/>
  <c r="E394" i="4"/>
  <c r="I393" i="4"/>
  <c r="G393" i="4"/>
  <c r="H393" i="4" s="1"/>
  <c r="I388" i="4"/>
  <c r="G388" i="4"/>
  <c r="E388" i="4"/>
  <c r="I387" i="4"/>
  <c r="J387" i="4" s="1"/>
  <c r="G387" i="4"/>
  <c r="I382" i="4"/>
  <c r="G382" i="4"/>
  <c r="E382" i="4"/>
  <c r="F382" i="4" s="1"/>
  <c r="I381" i="4"/>
  <c r="J381" i="4" s="1"/>
  <c r="G381" i="4"/>
  <c r="H381" i="4" s="1"/>
  <c r="I376" i="4"/>
  <c r="G376" i="4"/>
  <c r="H376" i="4" s="1"/>
  <c r="E377" i="4" s="1"/>
  <c r="F377" i="4" s="1"/>
  <c r="E376" i="4"/>
  <c r="F376" i="4" s="1"/>
  <c r="I375" i="4"/>
  <c r="J375" i="4" s="1"/>
  <c r="J378" i="4" s="1"/>
  <c r="G50" i="5" s="1"/>
  <c r="G375" i="4"/>
  <c r="H375" i="4" s="1"/>
  <c r="I370" i="4"/>
  <c r="J370" i="4" s="1"/>
  <c r="G370" i="4"/>
  <c r="E370" i="4"/>
  <c r="I369" i="4"/>
  <c r="J369" i="4" s="1"/>
  <c r="G369" i="4"/>
  <c r="H369" i="4" s="1"/>
  <c r="I364" i="4"/>
  <c r="G364" i="4"/>
  <c r="E364" i="4"/>
  <c r="I363" i="4"/>
  <c r="J363" i="4" s="1"/>
  <c r="G363" i="4"/>
  <c r="H363" i="4" s="1"/>
  <c r="I358" i="4"/>
  <c r="G358" i="4"/>
  <c r="E358" i="4"/>
  <c r="F358" i="4" s="1"/>
  <c r="I357" i="4"/>
  <c r="G357" i="4"/>
  <c r="H357" i="4" s="1"/>
  <c r="I352" i="4"/>
  <c r="G352" i="4"/>
  <c r="H352" i="4" s="1"/>
  <c r="E353" i="4" s="1"/>
  <c r="F353" i="4" s="1"/>
  <c r="E352" i="4"/>
  <c r="I351" i="4"/>
  <c r="J351" i="4" s="1"/>
  <c r="J354" i="4" s="1"/>
  <c r="G46" i="5" s="1"/>
  <c r="G351" i="4"/>
  <c r="H351" i="4" s="1"/>
  <c r="I346" i="4"/>
  <c r="G346" i="4"/>
  <c r="H346" i="4" s="1"/>
  <c r="E347" i="4" s="1"/>
  <c r="F347" i="4" s="1"/>
  <c r="E346" i="4"/>
  <c r="I345" i="4"/>
  <c r="J345" i="4" s="1"/>
  <c r="G345" i="4"/>
  <c r="H345" i="4" s="1"/>
  <c r="I340" i="4"/>
  <c r="J340" i="4" s="1"/>
  <c r="G340" i="4"/>
  <c r="E340" i="4"/>
  <c r="I339" i="4"/>
  <c r="J339" i="4" s="1"/>
  <c r="G339" i="4"/>
  <c r="I334" i="4"/>
  <c r="J334" i="4" s="1"/>
  <c r="G334" i="4"/>
  <c r="E334" i="4"/>
  <c r="F334" i="4" s="1"/>
  <c r="I333" i="4"/>
  <c r="J333" i="4" s="1"/>
  <c r="G333" i="4"/>
  <c r="H333" i="4" s="1"/>
  <c r="I332" i="4"/>
  <c r="J332" i="4" s="1"/>
  <c r="G332" i="4"/>
  <c r="H332" i="4" s="1"/>
  <c r="I327" i="4"/>
  <c r="G327" i="4"/>
  <c r="E327" i="4"/>
  <c r="I326" i="4"/>
  <c r="J326" i="4" s="1"/>
  <c r="G326" i="4"/>
  <c r="H326" i="4" s="1"/>
  <c r="I325" i="4"/>
  <c r="J325" i="4" s="1"/>
  <c r="G325" i="4"/>
  <c r="H325" i="4" s="1"/>
  <c r="I320" i="4"/>
  <c r="J320" i="4" s="1"/>
  <c r="G320" i="4"/>
  <c r="H320" i="4" s="1"/>
  <c r="E321" i="4" s="1"/>
  <c r="F321" i="4" s="1"/>
  <c r="E320" i="4"/>
  <c r="I318" i="4"/>
  <c r="G318" i="4"/>
  <c r="H318" i="4" s="1"/>
  <c r="I317" i="4"/>
  <c r="J317" i="4" s="1"/>
  <c r="G317" i="4"/>
  <c r="H317" i="4" s="1"/>
  <c r="I312" i="4"/>
  <c r="J312" i="4" s="1"/>
  <c r="G312" i="4"/>
  <c r="H312" i="4" s="1"/>
  <c r="E313" i="4" s="1"/>
  <c r="F313" i="4" s="1"/>
  <c r="E312" i="4"/>
  <c r="F312" i="4" s="1"/>
  <c r="I310" i="4"/>
  <c r="J310" i="4" s="1"/>
  <c r="G310" i="4"/>
  <c r="H310" i="4" s="1"/>
  <c r="I309" i="4"/>
  <c r="J309" i="4" s="1"/>
  <c r="G309" i="4"/>
  <c r="I304" i="4"/>
  <c r="J304" i="4" s="1"/>
  <c r="G304" i="4"/>
  <c r="E304" i="4"/>
  <c r="I302" i="4"/>
  <c r="G302" i="4"/>
  <c r="H302" i="4" s="1"/>
  <c r="I301" i="4"/>
  <c r="G301" i="4"/>
  <c r="H301" i="4" s="1"/>
  <c r="I296" i="4"/>
  <c r="G296" i="4"/>
  <c r="E296" i="4"/>
  <c r="I294" i="4"/>
  <c r="J294" i="4" s="1"/>
  <c r="G294" i="4"/>
  <c r="H294" i="4" s="1"/>
  <c r="I293" i="4"/>
  <c r="J293" i="4" s="1"/>
  <c r="J298" i="4" s="1"/>
  <c r="G38" i="5" s="1"/>
  <c r="G293" i="4"/>
  <c r="I288" i="4"/>
  <c r="J288" i="4" s="1"/>
  <c r="G288" i="4"/>
  <c r="H288" i="4" s="1"/>
  <c r="E289" i="4" s="1"/>
  <c r="F289" i="4" s="1"/>
  <c r="L289" i="4" s="1"/>
  <c r="E288" i="4"/>
  <c r="I286" i="4"/>
  <c r="G286" i="4"/>
  <c r="H286" i="4" s="1"/>
  <c r="I285" i="4"/>
  <c r="G285" i="4"/>
  <c r="H285" i="4" s="1"/>
  <c r="I280" i="4"/>
  <c r="J280" i="4" s="1"/>
  <c r="G280" i="4"/>
  <c r="H280" i="4" s="1"/>
  <c r="E281" i="4" s="1"/>
  <c r="F281" i="4" s="1"/>
  <c r="E280" i="4"/>
  <c r="I278" i="4"/>
  <c r="J278" i="4" s="1"/>
  <c r="G278" i="4"/>
  <c r="I277" i="4"/>
  <c r="J277" i="4" s="1"/>
  <c r="G277" i="4"/>
  <c r="I272" i="4"/>
  <c r="G272" i="4"/>
  <c r="H272" i="4" s="1"/>
  <c r="E273" i="4" s="1"/>
  <c r="E272" i="4"/>
  <c r="F272" i="4" s="1"/>
  <c r="I270" i="4"/>
  <c r="G270" i="4"/>
  <c r="H270" i="4" s="1"/>
  <c r="I269" i="4"/>
  <c r="J269" i="4" s="1"/>
  <c r="G269" i="4"/>
  <c r="I264" i="4"/>
  <c r="G264" i="4"/>
  <c r="H264" i="4" s="1"/>
  <c r="E265" i="4" s="1"/>
  <c r="F265" i="4" s="1"/>
  <c r="E264" i="4"/>
  <c r="F264" i="4" s="1"/>
  <c r="I262" i="4"/>
  <c r="J262" i="4" s="1"/>
  <c r="G262" i="4"/>
  <c r="I261" i="4"/>
  <c r="J261" i="4" s="1"/>
  <c r="G261" i="4"/>
  <c r="H261" i="4" s="1"/>
  <c r="I256" i="4"/>
  <c r="J256" i="4" s="1"/>
  <c r="G256" i="4"/>
  <c r="E256" i="4"/>
  <c r="I255" i="4"/>
  <c r="J255" i="4" s="1"/>
  <c r="G255" i="4"/>
  <c r="H255" i="4" s="1"/>
  <c r="I254" i="4"/>
  <c r="G254" i="4"/>
  <c r="H254" i="4" s="1"/>
  <c r="I253" i="4"/>
  <c r="G253" i="4"/>
  <c r="H253" i="4" s="1"/>
  <c r="I252" i="4"/>
  <c r="J252" i="4" s="1"/>
  <c r="G252" i="4"/>
  <c r="H252" i="4" s="1"/>
  <c r="I251" i="4"/>
  <c r="J251" i="4" s="1"/>
  <c r="G251" i="4"/>
  <c r="H251" i="4" s="1"/>
  <c r="I246" i="4"/>
  <c r="J246" i="4" s="1"/>
  <c r="G246" i="4"/>
  <c r="E246" i="4"/>
  <c r="I245" i="4"/>
  <c r="J245" i="4" s="1"/>
  <c r="G245" i="4"/>
  <c r="I244" i="4"/>
  <c r="G244" i="4"/>
  <c r="I243" i="4"/>
  <c r="J243" i="4" s="1"/>
  <c r="G243" i="4"/>
  <c r="H243" i="4" s="1"/>
  <c r="I242" i="4"/>
  <c r="J242" i="4" s="1"/>
  <c r="G242" i="4"/>
  <c r="I241" i="4"/>
  <c r="J241" i="4" s="1"/>
  <c r="G241" i="4"/>
  <c r="H241" i="4" s="1"/>
  <c r="I236" i="4"/>
  <c r="G236" i="4"/>
  <c r="E236" i="4"/>
  <c r="F236" i="4" s="1"/>
  <c r="I235" i="4"/>
  <c r="J235" i="4" s="1"/>
  <c r="G235" i="4"/>
  <c r="H235" i="4" s="1"/>
  <c r="I234" i="4"/>
  <c r="G234" i="4"/>
  <c r="H234" i="4" s="1"/>
  <c r="I233" i="4"/>
  <c r="J233" i="4" s="1"/>
  <c r="G233" i="4"/>
  <c r="H233" i="4" s="1"/>
  <c r="I232" i="4"/>
  <c r="J232" i="4" s="1"/>
  <c r="G232" i="4"/>
  <c r="H232" i="4" s="1"/>
  <c r="I231" i="4"/>
  <c r="J231" i="4" s="1"/>
  <c r="G231" i="4"/>
  <c r="H231" i="4" s="1"/>
  <c r="I226" i="4"/>
  <c r="J226" i="4" s="1"/>
  <c r="G226" i="4"/>
  <c r="H226" i="4" s="1"/>
  <c r="E227" i="4" s="1"/>
  <c r="F227" i="4" s="1"/>
  <c r="E226" i="4"/>
  <c r="I225" i="4"/>
  <c r="J225" i="4" s="1"/>
  <c r="G225" i="4"/>
  <c r="H225" i="4" s="1"/>
  <c r="I224" i="4"/>
  <c r="J224" i="4" s="1"/>
  <c r="G224" i="4"/>
  <c r="H224" i="4" s="1"/>
  <c r="I223" i="4"/>
  <c r="J223" i="4" s="1"/>
  <c r="G223" i="4"/>
  <c r="I222" i="4"/>
  <c r="J222" i="4" s="1"/>
  <c r="G222" i="4"/>
  <c r="I221" i="4"/>
  <c r="J221" i="4" s="1"/>
  <c r="G221" i="4"/>
  <c r="H221" i="4" s="1"/>
  <c r="I216" i="4"/>
  <c r="J216" i="4" s="1"/>
  <c r="G216" i="4"/>
  <c r="H216" i="4" s="1"/>
  <c r="E217" i="4" s="1"/>
  <c r="F217" i="4" s="1"/>
  <c r="E216" i="4"/>
  <c r="F216" i="4" s="1"/>
  <c r="I214" i="4"/>
  <c r="G214" i="4"/>
  <c r="I213" i="4"/>
  <c r="G213" i="4"/>
  <c r="H213" i="4" s="1"/>
  <c r="I208" i="4"/>
  <c r="G208" i="4"/>
  <c r="H208" i="4" s="1"/>
  <c r="E209" i="4" s="1"/>
  <c r="F209" i="4" s="1"/>
  <c r="E208" i="4"/>
  <c r="I206" i="4"/>
  <c r="J206" i="4" s="1"/>
  <c r="G206" i="4"/>
  <c r="H206" i="4" s="1"/>
  <c r="I205" i="4"/>
  <c r="J205" i="4" s="1"/>
  <c r="G205" i="4"/>
  <c r="H205" i="4" s="1"/>
  <c r="H210" i="4" s="1"/>
  <c r="F28" i="5" s="1"/>
  <c r="I200" i="4"/>
  <c r="G200" i="4"/>
  <c r="H200" i="4" s="1"/>
  <c r="E200" i="4"/>
  <c r="F200" i="4" s="1"/>
  <c r="I198" i="4"/>
  <c r="J198" i="4" s="1"/>
  <c r="G198" i="4"/>
  <c r="I197" i="4"/>
  <c r="J197" i="4" s="1"/>
  <c r="G197" i="4"/>
  <c r="H197" i="4" s="1"/>
  <c r="I192" i="4"/>
  <c r="J192" i="4" s="1"/>
  <c r="G192" i="4"/>
  <c r="E192" i="4"/>
  <c r="I190" i="4"/>
  <c r="J190" i="4" s="1"/>
  <c r="G190" i="4"/>
  <c r="I189" i="4"/>
  <c r="J189" i="4" s="1"/>
  <c r="G189" i="4"/>
  <c r="I184" i="4"/>
  <c r="J184" i="4" s="1"/>
  <c r="G184" i="4"/>
  <c r="H184" i="4" s="1"/>
  <c r="E185" i="4" s="1"/>
  <c r="F185" i="4" s="1"/>
  <c r="E184" i="4"/>
  <c r="I181" i="4"/>
  <c r="G181" i="4"/>
  <c r="H181" i="4" s="1"/>
  <c r="I180" i="4"/>
  <c r="G180" i="4"/>
  <c r="H180" i="4" s="1"/>
  <c r="I175" i="4"/>
  <c r="J175" i="4" s="1"/>
  <c r="G175" i="4"/>
  <c r="H175" i="4" s="1"/>
  <c r="E176" i="4" s="1"/>
  <c r="F176" i="4" s="1"/>
  <c r="L176" i="4" s="1"/>
  <c r="E175" i="4"/>
  <c r="I172" i="4"/>
  <c r="J172" i="4" s="1"/>
  <c r="G172" i="4"/>
  <c r="H172" i="4" s="1"/>
  <c r="I171" i="4"/>
  <c r="G171" i="4"/>
  <c r="H171" i="4" s="1"/>
  <c r="I166" i="4"/>
  <c r="G166" i="4"/>
  <c r="H166" i="4" s="1"/>
  <c r="E167" i="4" s="1"/>
  <c r="F167" i="4" s="1"/>
  <c r="E166" i="4"/>
  <c r="F166" i="4" s="1"/>
  <c r="I163" i="4"/>
  <c r="G163" i="4"/>
  <c r="H163" i="4" s="1"/>
  <c r="I162" i="4"/>
  <c r="G162" i="4"/>
  <c r="H162" i="4" s="1"/>
  <c r="I157" i="4"/>
  <c r="G157" i="4"/>
  <c r="E157" i="4"/>
  <c r="I154" i="4"/>
  <c r="J154" i="4" s="1"/>
  <c r="G154" i="4"/>
  <c r="H154" i="4" s="1"/>
  <c r="I153" i="4"/>
  <c r="J153" i="4" s="1"/>
  <c r="G153" i="4"/>
  <c r="H153" i="4" s="1"/>
  <c r="I148" i="4"/>
  <c r="J148" i="4" s="1"/>
  <c r="G148" i="4"/>
  <c r="H148" i="4" s="1"/>
  <c r="E149" i="4" s="1"/>
  <c r="F149" i="4" s="1"/>
  <c r="L149" i="4" s="1"/>
  <c r="E148" i="4"/>
  <c r="I145" i="4"/>
  <c r="G145" i="4"/>
  <c r="H145" i="4" s="1"/>
  <c r="I144" i="4"/>
  <c r="G144" i="4"/>
  <c r="H144" i="4" s="1"/>
  <c r="H150" i="4" s="1"/>
  <c r="F21" i="5" s="1"/>
  <c r="I139" i="4"/>
  <c r="G139" i="4"/>
  <c r="H139" i="4" s="1"/>
  <c r="E140" i="4" s="1"/>
  <c r="F140" i="4" s="1"/>
  <c r="E139" i="4"/>
  <c r="I136" i="4"/>
  <c r="J136" i="4" s="1"/>
  <c r="G136" i="4"/>
  <c r="H136" i="4" s="1"/>
  <c r="I135" i="4"/>
  <c r="J135" i="4" s="1"/>
  <c r="G135" i="4"/>
  <c r="I130" i="4"/>
  <c r="G130" i="4"/>
  <c r="H130" i="4" s="1"/>
  <c r="E131" i="4" s="1"/>
  <c r="F131" i="4" s="1"/>
  <c r="E130" i="4"/>
  <c r="F130" i="4" s="1"/>
  <c r="I127" i="4"/>
  <c r="J127" i="4" s="1"/>
  <c r="G127" i="4"/>
  <c r="H127" i="4" s="1"/>
  <c r="I126" i="4"/>
  <c r="G126" i="4"/>
  <c r="I121" i="4"/>
  <c r="G121" i="4"/>
  <c r="H121" i="4" s="1"/>
  <c r="E121" i="4"/>
  <c r="F121" i="4" s="1"/>
  <c r="I118" i="4"/>
  <c r="J118" i="4" s="1"/>
  <c r="G118" i="4"/>
  <c r="I117" i="4"/>
  <c r="J117" i="4" s="1"/>
  <c r="G117" i="4"/>
  <c r="H117" i="4" s="1"/>
  <c r="I112" i="4"/>
  <c r="J112" i="4" s="1"/>
  <c r="G112" i="4"/>
  <c r="H112" i="4" s="1"/>
  <c r="E113" i="4" s="1"/>
  <c r="K113" i="4" s="1"/>
  <c r="E112" i="4"/>
  <c r="I109" i="4"/>
  <c r="J109" i="4" s="1"/>
  <c r="G109" i="4"/>
  <c r="I108" i="4"/>
  <c r="G108" i="4"/>
  <c r="H108" i="4" s="1"/>
  <c r="I103" i="4"/>
  <c r="J103" i="4" s="1"/>
  <c r="G103" i="4"/>
  <c r="H103" i="4" s="1"/>
  <c r="E104" i="4" s="1"/>
  <c r="F104" i="4" s="1"/>
  <c r="L104" i="4" s="1"/>
  <c r="E103" i="4"/>
  <c r="I100" i="4"/>
  <c r="G100" i="4"/>
  <c r="H100" i="4" s="1"/>
  <c r="I99" i="4"/>
  <c r="J99" i="4" s="1"/>
  <c r="G99" i="4"/>
  <c r="I94" i="4"/>
  <c r="G94" i="4"/>
  <c r="E94" i="4"/>
  <c r="F94" i="4" s="1"/>
  <c r="I93" i="4"/>
  <c r="G93" i="4"/>
  <c r="E93" i="4"/>
  <c r="I92" i="4"/>
  <c r="J92" i="4" s="1"/>
  <c r="G92" i="4"/>
  <c r="H92" i="4" s="1"/>
  <c r="E92" i="4"/>
  <c r="I91" i="4"/>
  <c r="J91" i="4" s="1"/>
  <c r="G91" i="4"/>
  <c r="H91" i="4" s="1"/>
  <c r="I90" i="4"/>
  <c r="G90" i="4"/>
  <c r="H90" i="4" s="1"/>
  <c r="I89" i="4"/>
  <c r="G89" i="4"/>
  <c r="I84" i="4"/>
  <c r="G84" i="4"/>
  <c r="E84" i="4"/>
  <c r="F84" i="4" s="1"/>
  <c r="I83" i="4"/>
  <c r="J83" i="4" s="1"/>
  <c r="J86" i="4" s="1"/>
  <c r="G14" i="5" s="1"/>
  <c r="G83" i="4"/>
  <c r="H83" i="4" s="1"/>
  <c r="E83" i="4"/>
  <c r="F83" i="4" s="1"/>
  <c r="I78" i="4"/>
  <c r="J78" i="4" s="1"/>
  <c r="G78" i="4"/>
  <c r="H78" i="4" s="1"/>
  <c r="E79" i="4" s="1"/>
  <c r="F79" i="4" s="1"/>
  <c r="E78" i="4"/>
  <c r="I77" i="4"/>
  <c r="J77" i="4" s="1"/>
  <c r="G77" i="4"/>
  <c r="I76" i="4"/>
  <c r="J76" i="4" s="1"/>
  <c r="G76" i="4"/>
  <c r="I75" i="4"/>
  <c r="J75" i="4" s="1"/>
  <c r="G75" i="4"/>
  <c r="H75" i="4" s="1"/>
  <c r="I74" i="4"/>
  <c r="J74" i="4" s="1"/>
  <c r="G74" i="4"/>
  <c r="I73" i="4"/>
  <c r="J73" i="4" s="1"/>
  <c r="G73" i="4"/>
  <c r="I68" i="4"/>
  <c r="J68" i="4" s="1"/>
  <c r="G68" i="4"/>
  <c r="H68" i="4" s="1"/>
  <c r="E69" i="4" s="1"/>
  <c r="K69" i="4" s="1"/>
  <c r="E68" i="4"/>
  <c r="I67" i="4"/>
  <c r="G67" i="4"/>
  <c r="I66" i="4"/>
  <c r="G66" i="4"/>
  <c r="H66" i="4" s="1"/>
  <c r="I65" i="4"/>
  <c r="J65" i="4" s="1"/>
  <c r="G65" i="4"/>
  <c r="I64" i="4"/>
  <c r="J64" i="4" s="1"/>
  <c r="G64" i="4"/>
  <c r="I63" i="4"/>
  <c r="G63" i="4"/>
  <c r="H63" i="4" s="1"/>
  <c r="I58" i="4"/>
  <c r="G58" i="4"/>
  <c r="H58" i="4" s="1"/>
  <c r="E59" i="4" s="1"/>
  <c r="F59" i="4" s="1"/>
  <c r="E58" i="4"/>
  <c r="I57" i="4"/>
  <c r="J57" i="4" s="1"/>
  <c r="G57" i="4"/>
  <c r="H57" i="4" s="1"/>
  <c r="I56" i="4"/>
  <c r="G56" i="4"/>
  <c r="H56" i="4" s="1"/>
  <c r="I55" i="4"/>
  <c r="G55" i="4"/>
  <c r="H55" i="4" s="1"/>
  <c r="I50" i="4"/>
  <c r="J50" i="4" s="1"/>
  <c r="G50" i="4"/>
  <c r="H50" i="4" s="1"/>
  <c r="E51" i="4" s="1"/>
  <c r="F51" i="4" s="1"/>
  <c r="E50" i="4"/>
  <c r="F50" i="4" s="1"/>
  <c r="I49" i="4"/>
  <c r="J49" i="4" s="1"/>
  <c r="G49" i="4"/>
  <c r="H49" i="4" s="1"/>
  <c r="I48" i="4"/>
  <c r="G48" i="4"/>
  <c r="H48" i="4" s="1"/>
  <c r="I47" i="4"/>
  <c r="G47" i="4"/>
  <c r="H47" i="4" s="1"/>
  <c r="I46" i="4"/>
  <c r="J46" i="4" s="1"/>
  <c r="G46" i="4"/>
  <c r="I45" i="4"/>
  <c r="G45" i="4"/>
  <c r="H45" i="4" s="1"/>
  <c r="I44" i="4"/>
  <c r="G44" i="4"/>
  <c r="H44" i="4" s="1"/>
  <c r="I39" i="4"/>
  <c r="J39" i="4" s="1"/>
  <c r="G39" i="4"/>
  <c r="H39" i="4" s="1"/>
  <c r="E40" i="4" s="1"/>
  <c r="F40" i="4" s="1"/>
  <c r="E39" i="4"/>
  <c r="I38" i="4"/>
  <c r="G38" i="4"/>
  <c r="H38" i="4" s="1"/>
  <c r="I33" i="4"/>
  <c r="G33" i="4"/>
  <c r="E33" i="4"/>
  <c r="F33" i="4" s="1"/>
  <c r="I32" i="4"/>
  <c r="J32" i="4" s="1"/>
  <c r="G32" i="4"/>
  <c r="E32" i="4"/>
  <c r="I27" i="4"/>
  <c r="J27" i="4" s="1"/>
  <c r="G27" i="4"/>
  <c r="E27" i="4"/>
  <c r="I26" i="4"/>
  <c r="G26" i="4"/>
  <c r="H26" i="4" s="1"/>
  <c r="I21" i="4"/>
  <c r="J21" i="4" s="1"/>
  <c r="G21" i="4"/>
  <c r="E21" i="4"/>
  <c r="I19" i="4"/>
  <c r="J19" i="4" s="1"/>
  <c r="G19" i="4"/>
  <c r="H19" i="4" s="1"/>
  <c r="I18" i="4"/>
  <c r="G18" i="4"/>
  <c r="H18" i="4" s="1"/>
  <c r="I13" i="4"/>
  <c r="J13" i="4" s="1"/>
  <c r="G13" i="4"/>
  <c r="E13" i="4"/>
  <c r="I12" i="4"/>
  <c r="J12" i="4" s="1"/>
  <c r="J15" i="4" s="1"/>
  <c r="G5" i="5" s="1"/>
  <c r="I478" i="4" s="1"/>
  <c r="J478" i="4" s="1"/>
  <c r="G12" i="4"/>
  <c r="H12" i="4" s="1"/>
  <c r="E12" i="4"/>
  <c r="I7" i="4"/>
  <c r="G7" i="4"/>
  <c r="H7" i="4" s="1"/>
  <c r="E7" i="4"/>
  <c r="F7" i="4" s="1"/>
  <c r="I6" i="4"/>
  <c r="J6" i="4" s="1"/>
  <c r="G6" i="4"/>
  <c r="I5" i="4"/>
  <c r="G5" i="4"/>
  <c r="H5" i="4" s="1"/>
  <c r="E620" i="4"/>
  <c r="E614" i="4"/>
  <c r="E608" i="4"/>
  <c r="F608" i="4" s="1"/>
  <c r="E602" i="4"/>
  <c r="F602" i="4" s="1"/>
  <c r="I491" i="4"/>
  <c r="J491" i="4" s="1"/>
  <c r="J492" i="4" s="1"/>
  <c r="G69" i="5" s="1"/>
  <c r="E91" i="4"/>
  <c r="E90" i="4"/>
  <c r="E89" i="4"/>
  <c r="E435" i="4"/>
  <c r="E447" i="4"/>
  <c r="E524" i="4"/>
  <c r="E518" i="4"/>
  <c r="F518" i="4" s="1"/>
  <c r="E55" i="4"/>
  <c r="F55" i="4" s="1"/>
  <c r="E255" i="4"/>
  <c r="F255" i="4" s="1"/>
  <c r="E245" i="4"/>
  <c r="F245" i="4" s="1"/>
  <c r="E235" i="4"/>
  <c r="F235" i="4" s="1"/>
  <c r="E225" i="4"/>
  <c r="E205" i="4"/>
  <c r="F205" i="4" s="1"/>
  <c r="E207" i="4" s="1"/>
  <c r="F207" i="4" s="1"/>
  <c r="E197" i="4"/>
  <c r="E189" i="4"/>
  <c r="F189" i="4" s="1"/>
  <c r="E191" i="4" s="1"/>
  <c r="F191" i="4" s="1"/>
  <c r="E214" i="4"/>
  <c r="E109" i="4"/>
  <c r="E99" i="4"/>
  <c r="F99" i="4" s="1"/>
  <c r="E101" i="4" s="1"/>
  <c r="F101" i="4" s="1"/>
  <c r="L101" i="4" s="1"/>
  <c r="E181" i="4"/>
  <c r="E171" i="4"/>
  <c r="E162" i="4"/>
  <c r="F162" i="4" s="1"/>
  <c r="E164" i="4" s="1"/>
  <c r="F164" i="4" s="1"/>
  <c r="E153" i="4"/>
  <c r="E67" i="4"/>
  <c r="F67" i="4" s="1"/>
  <c r="E351" i="4"/>
  <c r="E345" i="4"/>
  <c r="F345" i="4" s="1"/>
  <c r="E339" i="4"/>
  <c r="E63" i="4"/>
  <c r="E332" i="4"/>
  <c r="E325" i="4"/>
  <c r="F325" i="4" s="1"/>
  <c r="E429" i="4"/>
  <c r="E423" i="4"/>
  <c r="E417" i="4"/>
  <c r="E26" i="4"/>
  <c r="F26" i="4" s="1"/>
  <c r="E459" i="4"/>
  <c r="E453" i="4"/>
  <c r="E465" i="4"/>
  <c r="E530" i="4"/>
  <c r="E369" i="4"/>
  <c r="F369" i="4" s="1"/>
  <c r="E363" i="4"/>
  <c r="E381" i="4"/>
  <c r="E375" i="4"/>
  <c r="F375" i="4" s="1"/>
  <c r="E411" i="4"/>
  <c r="E405" i="4"/>
  <c r="E399" i="4"/>
  <c r="E393" i="4"/>
  <c r="E387" i="4"/>
  <c r="E252" i="4"/>
  <c r="F252" i="4" s="1"/>
  <c r="E64" i="4"/>
  <c r="E244" i="4"/>
  <c r="F244" i="4" s="1"/>
  <c r="E243" i="4"/>
  <c r="F243" i="4" s="1"/>
  <c r="E251" i="4"/>
  <c r="F251" i="4" s="1"/>
  <c r="E5" i="4"/>
  <c r="E269" i="4"/>
  <c r="F269" i="4" s="1"/>
  <c r="E271" i="4" s="1"/>
  <c r="F271" i="4" s="1"/>
  <c r="E318" i="4"/>
  <c r="E309" i="4"/>
  <c r="E301" i="4"/>
  <c r="E18" i="4"/>
  <c r="F18" i="4" s="1"/>
  <c r="E293" i="4"/>
  <c r="F293" i="4" s="1"/>
  <c r="E295" i="4" s="1"/>
  <c r="F295" i="4" s="1"/>
  <c r="E286" i="4"/>
  <c r="E277" i="4"/>
  <c r="E6" i="4"/>
  <c r="F6" i="4" s="1"/>
  <c r="J634" i="4"/>
  <c r="G92" i="5" s="1"/>
  <c r="H633" i="4"/>
  <c r="J633" i="4"/>
  <c r="H631" i="4"/>
  <c r="H627" i="4"/>
  <c r="J627" i="4"/>
  <c r="H622" i="4"/>
  <c r="J622" i="4"/>
  <c r="H620" i="4"/>
  <c r="H616" i="4"/>
  <c r="J616" i="4"/>
  <c r="J614" i="4"/>
  <c r="H610" i="4"/>
  <c r="J610" i="4"/>
  <c r="H608" i="4"/>
  <c r="H604" i="4"/>
  <c r="J604" i="4"/>
  <c r="J602" i="4"/>
  <c r="J605" i="4" s="1"/>
  <c r="G87" i="5" s="1"/>
  <c r="H598" i="4"/>
  <c r="J598" i="4"/>
  <c r="H596" i="4"/>
  <c r="H592" i="4"/>
  <c r="J592" i="4"/>
  <c r="H586" i="4"/>
  <c r="J586" i="4"/>
  <c r="H580" i="4"/>
  <c r="J580" i="4"/>
  <c r="H574" i="4"/>
  <c r="J574" i="4"/>
  <c r="F573" i="4"/>
  <c r="H568" i="4"/>
  <c r="J568" i="4"/>
  <c r="H567" i="4"/>
  <c r="E568" i="4" s="1"/>
  <c r="F568" i="4" s="1"/>
  <c r="H562" i="4"/>
  <c r="J562" i="4"/>
  <c r="F561" i="4"/>
  <c r="J561" i="4"/>
  <c r="J563" i="4" s="1"/>
  <c r="G80" i="5" s="1"/>
  <c r="H560" i="4"/>
  <c r="H556" i="4"/>
  <c r="J556" i="4"/>
  <c r="H555" i="4"/>
  <c r="E556" i="4" s="1"/>
  <c r="F556" i="4" s="1"/>
  <c r="J554" i="4"/>
  <c r="H550" i="4"/>
  <c r="J550" i="4"/>
  <c r="F549" i="4"/>
  <c r="H548" i="4"/>
  <c r="H544" i="4"/>
  <c r="J544" i="4"/>
  <c r="H543" i="4"/>
  <c r="H545" i="4" s="1"/>
  <c r="F77" i="5" s="1"/>
  <c r="J542" i="4"/>
  <c r="H538" i="4"/>
  <c r="J538" i="4"/>
  <c r="J537" i="4"/>
  <c r="J539" i="4" s="1"/>
  <c r="G76" i="5" s="1"/>
  <c r="H536" i="4"/>
  <c r="J536" i="4"/>
  <c r="H532" i="4"/>
  <c r="J532" i="4"/>
  <c r="H531" i="4"/>
  <c r="H526" i="4"/>
  <c r="J526" i="4"/>
  <c r="F525" i="4"/>
  <c r="H525" i="4"/>
  <c r="E526" i="4" s="1"/>
  <c r="J525" i="4"/>
  <c r="F524" i="4"/>
  <c r="H520" i="4"/>
  <c r="J520" i="4"/>
  <c r="H514" i="4"/>
  <c r="J514" i="4"/>
  <c r="H512" i="4"/>
  <c r="H507" i="4"/>
  <c r="J507" i="4"/>
  <c r="J505" i="4"/>
  <c r="H499" i="4"/>
  <c r="J499" i="4"/>
  <c r="H497" i="4"/>
  <c r="F496" i="4"/>
  <c r="F491" i="4"/>
  <c r="F492" i="4" s="1"/>
  <c r="H487" i="4"/>
  <c r="J487" i="4"/>
  <c r="H486" i="4"/>
  <c r="E487" i="4" s="1"/>
  <c r="F487" i="4" s="1"/>
  <c r="H481" i="4"/>
  <c r="J481" i="4"/>
  <c r="H480" i="4"/>
  <c r="E481" i="4" s="1"/>
  <c r="F481" i="4" s="1"/>
  <c r="H473" i="4"/>
  <c r="J473" i="4"/>
  <c r="F472" i="4"/>
  <c r="H472" i="4"/>
  <c r="E473" i="4" s="1"/>
  <c r="F473" i="4" s="1"/>
  <c r="J471" i="4"/>
  <c r="H467" i="4"/>
  <c r="J467" i="4"/>
  <c r="H461" i="4"/>
  <c r="J461" i="4"/>
  <c r="F460" i="4"/>
  <c r="H455" i="4"/>
  <c r="J455" i="4"/>
  <c r="H454" i="4"/>
  <c r="H449" i="4"/>
  <c r="J449" i="4"/>
  <c r="F448" i="4"/>
  <c r="J448" i="4"/>
  <c r="J450" i="4" s="1"/>
  <c r="G62" i="5" s="1"/>
  <c r="K448" i="4"/>
  <c r="H443" i="4"/>
  <c r="J443" i="4"/>
  <c r="H442" i="4"/>
  <c r="H437" i="4"/>
  <c r="J437" i="4"/>
  <c r="H431" i="4"/>
  <c r="J431" i="4"/>
  <c r="J429" i="4"/>
  <c r="H425" i="4"/>
  <c r="J425" i="4"/>
  <c r="F424" i="4"/>
  <c r="J424" i="4"/>
  <c r="H423" i="4"/>
  <c r="H419" i="4"/>
  <c r="J419" i="4"/>
  <c r="H418" i="4"/>
  <c r="J417" i="4"/>
  <c r="J420" i="4" s="1"/>
  <c r="G57" i="5" s="1"/>
  <c r="H413" i="4"/>
  <c r="J413" i="4"/>
  <c r="F412" i="4"/>
  <c r="H411" i="4"/>
  <c r="J411" i="4"/>
  <c r="J414" i="4" s="1"/>
  <c r="G56" i="5" s="1"/>
  <c r="H407" i="4"/>
  <c r="J407" i="4"/>
  <c r="H406" i="4"/>
  <c r="E407" i="4" s="1"/>
  <c r="H401" i="4"/>
  <c r="J401" i="4"/>
  <c r="J400" i="4"/>
  <c r="H399" i="4"/>
  <c r="H395" i="4"/>
  <c r="J395" i="4"/>
  <c r="H394" i="4"/>
  <c r="E395" i="4" s="1"/>
  <c r="F395" i="4" s="1"/>
  <c r="J393" i="4"/>
  <c r="H389" i="4"/>
  <c r="J389" i="4"/>
  <c r="F388" i="4"/>
  <c r="J388" i="4"/>
  <c r="H387" i="4"/>
  <c r="H383" i="4"/>
  <c r="J383" i="4"/>
  <c r="H382" i="4"/>
  <c r="E383" i="4" s="1"/>
  <c r="F383" i="4" s="1"/>
  <c r="H377" i="4"/>
  <c r="J377" i="4"/>
  <c r="J376" i="4"/>
  <c r="K376" i="4"/>
  <c r="H371" i="4"/>
  <c r="J371" i="4"/>
  <c r="H370" i="4"/>
  <c r="E371" i="4" s="1"/>
  <c r="H365" i="4"/>
  <c r="J365" i="4"/>
  <c r="F364" i="4"/>
  <c r="J364" i="4"/>
  <c r="H359" i="4"/>
  <c r="J359" i="4"/>
  <c r="H358" i="4"/>
  <c r="E359" i="4" s="1"/>
  <c r="F359" i="4" s="1"/>
  <c r="J357" i="4"/>
  <c r="H353" i="4"/>
  <c r="J353" i="4"/>
  <c r="J352" i="4"/>
  <c r="H347" i="4"/>
  <c r="J347" i="4"/>
  <c r="J346" i="4"/>
  <c r="H341" i="4"/>
  <c r="J341" i="4"/>
  <c r="F340" i="4"/>
  <c r="H339" i="4"/>
  <c r="H335" i="4"/>
  <c r="J335" i="4"/>
  <c r="H334" i="4"/>
  <c r="H328" i="4"/>
  <c r="J328" i="4"/>
  <c r="F327" i="4"/>
  <c r="J327" i="4"/>
  <c r="H321" i="4"/>
  <c r="J321" i="4"/>
  <c r="H319" i="4"/>
  <c r="J319" i="4"/>
  <c r="J318" i="4"/>
  <c r="H313" i="4"/>
  <c r="J313" i="4"/>
  <c r="K312" i="4"/>
  <c r="H311" i="4"/>
  <c r="J311" i="4"/>
  <c r="H309" i="4"/>
  <c r="H305" i="4"/>
  <c r="J305" i="4"/>
  <c r="F304" i="4"/>
  <c r="H304" i="4"/>
  <c r="E305" i="4" s="1"/>
  <c r="F305" i="4" s="1"/>
  <c r="H303" i="4"/>
  <c r="J303" i="4"/>
  <c r="J302" i="4"/>
  <c r="F301" i="4"/>
  <c r="E303" i="4" s="1"/>
  <c r="F303" i="4" s="1"/>
  <c r="J301" i="4"/>
  <c r="H297" i="4"/>
  <c r="J297" i="4"/>
  <c r="F296" i="4"/>
  <c r="J296" i="4"/>
  <c r="H295" i="4"/>
  <c r="J295" i="4"/>
  <c r="H293" i="4"/>
  <c r="H289" i="4"/>
  <c r="J289" i="4"/>
  <c r="H287" i="4"/>
  <c r="J287" i="4"/>
  <c r="J286" i="4"/>
  <c r="J285" i="4"/>
  <c r="H281" i="4"/>
  <c r="J281" i="4"/>
  <c r="F280" i="4"/>
  <c r="H279" i="4"/>
  <c r="J279" i="4"/>
  <c r="H278" i="4"/>
  <c r="F277" i="4"/>
  <c r="H277" i="4"/>
  <c r="H273" i="4"/>
  <c r="J273" i="4"/>
  <c r="H271" i="4"/>
  <c r="J271" i="4"/>
  <c r="J270" i="4"/>
  <c r="H269" i="4"/>
  <c r="H265" i="4"/>
  <c r="J265" i="4"/>
  <c r="J264" i="4"/>
  <c r="H263" i="4"/>
  <c r="J263" i="4"/>
  <c r="H262" i="4"/>
  <c r="H257" i="4"/>
  <c r="J257" i="4"/>
  <c r="H256" i="4"/>
  <c r="E257" i="4" s="1"/>
  <c r="F257" i="4" s="1"/>
  <c r="J254" i="4"/>
  <c r="J253" i="4"/>
  <c r="H247" i="4"/>
  <c r="J247" i="4"/>
  <c r="F246" i="4"/>
  <c r="H245" i="4"/>
  <c r="H244" i="4"/>
  <c r="H242" i="4"/>
  <c r="H237" i="4"/>
  <c r="J237" i="4"/>
  <c r="H236" i="4"/>
  <c r="E237" i="4" s="1"/>
  <c r="F237" i="4" s="1"/>
  <c r="J234" i="4"/>
  <c r="H227" i="4"/>
  <c r="J227" i="4"/>
  <c r="F226" i="4"/>
  <c r="H223" i="4"/>
  <c r="H222" i="4"/>
  <c r="H217" i="4"/>
  <c r="J217" i="4"/>
  <c r="H215" i="4"/>
  <c r="J215" i="4"/>
  <c r="H214" i="4"/>
  <c r="J214" i="4"/>
  <c r="J213" i="4"/>
  <c r="H209" i="4"/>
  <c r="J209" i="4"/>
  <c r="J208" i="4"/>
  <c r="H207" i="4"/>
  <c r="J207" i="4"/>
  <c r="H201" i="4"/>
  <c r="J201" i="4"/>
  <c r="H199" i="4"/>
  <c r="J199" i="4"/>
  <c r="H198" i="4"/>
  <c r="H193" i="4"/>
  <c r="J193" i="4"/>
  <c r="F192" i="4"/>
  <c r="H191" i="4"/>
  <c r="J191" i="4"/>
  <c r="H190" i="4"/>
  <c r="H189" i="4"/>
  <c r="H185" i="4"/>
  <c r="J185" i="4"/>
  <c r="H183" i="4"/>
  <c r="J183" i="4"/>
  <c r="H182" i="4"/>
  <c r="J182" i="4"/>
  <c r="F181" i="4"/>
  <c r="J181" i="4"/>
  <c r="J180" i="4"/>
  <c r="H176" i="4"/>
  <c r="J176" i="4"/>
  <c r="F175" i="4"/>
  <c r="H174" i="4"/>
  <c r="J174" i="4"/>
  <c r="H173" i="4"/>
  <c r="J173" i="4"/>
  <c r="F171" i="4"/>
  <c r="E174" i="4" s="1"/>
  <c r="H167" i="4"/>
  <c r="J167" i="4"/>
  <c r="H165" i="4"/>
  <c r="J165" i="4"/>
  <c r="H164" i="4"/>
  <c r="J164" i="4"/>
  <c r="J163" i="4"/>
  <c r="J162" i="4"/>
  <c r="H158" i="4"/>
  <c r="J158" i="4"/>
  <c r="F157" i="4"/>
  <c r="J157" i="4"/>
  <c r="H156" i="4"/>
  <c r="J156" i="4"/>
  <c r="H155" i="4"/>
  <c r="J155" i="4"/>
  <c r="H149" i="4"/>
  <c r="J149" i="4"/>
  <c r="H147" i="4"/>
  <c r="J147" i="4"/>
  <c r="H146" i="4"/>
  <c r="J146" i="4"/>
  <c r="J145" i="4"/>
  <c r="J144" i="4"/>
  <c r="H140" i="4"/>
  <c r="J140" i="4"/>
  <c r="J139" i="4"/>
  <c r="H138" i="4"/>
  <c r="J138" i="4"/>
  <c r="H137" i="4"/>
  <c r="J137" i="4"/>
  <c r="H135" i="4"/>
  <c r="H131" i="4"/>
  <c r="J131" i="4"/>
  <c r="H129" i="4"/>
  <c r="J129" i="4"/>
  <c r="H128" i="4"/>
  <c r="J128" i="4"/>
  <c r="H126" i="4"/>
  <c r="J126" i="4"/>
  <c r="H122" i="4"/>
  <c r="J122" i="4"/>
  <c r="J121" i="4"/>
  <c r="H120" i="4"/>
  <c r="J120" i="4"/>
  <c r="H119" i="4"/>
  <c r="J119" i="4"/>
  <c r="H118" i="4"/>
  <c r="H113" i="4"/>
  <c r="J113" i="4"/>
  <c r="H111" i="4"/>
  <c r="J111" i="4"/>
  <c r="H110" i="4"/>
  <c r="J110" i="4"/>
  <c r="H109" i="4"/>
  <c r="J108" i="4"/>
  <c r="H104" i="4"/>
  <c r="J104" i="4"/>
  <c r="H102" i="4"/>
  <c r="J102" i="4"/>
  <c r="H101" i="4"/>
  <c r="J101" i="4"/>
  <c r="J100" i="4"/>
  <c r="H99" i="4"/>
  <c r="H95" i="4"/>
  <c r="J95" i="4"/>
  <c r="H94" i="4"/>
  <c r="F93" i="4"/>
  <c r="J93" i="4"/>
  <c r="F90" i="4"/>
  <c r="J90" i="4"/>
  <c r="F89" i="4"/>
  <c r="H89" i="4"/>
  <c r="J89" i="4"/>
  <c r="H85" i="4"/>
  <c r="J85" i="4"/>
  <c r="J84" i="4"/>
  <c r="H79" i="4"/>
  <c r="J79" i="4"/>
  <c r="H77" i="4"/>
  <c r="H76" i="4"/>
  <c r="H74" i="4"/>
  <c r="H73" i="4"/>
  <c r="H69" i="4"/>
  <c r="J69" i="4"/>
  <c r="J67" i="4"/>
  <c r="J66" i="4"/>
  <c r="H65" i="4"/>
  <c r="F64" i="4"/>
  <c r="J63" i="4"/>
  <c r="H59" i="4"/>
  <c r="J59" i="4"/>
  <c r="F58" i="4"/>
  <c r="J58" i="4"/>
  <c r="J56" i="4"/>
  <c r="J55" i="4"/>
  <c r="H51" i="4"/>
  <c r="J51" i="4"/>
  <c r="J48" i="4"/>
  <c r="J47" i="4"/>
  <c r="H46" i="4"/>
  <c r="J45" i="4"/>
  <c r="J44" i="4"/>
  <c r="H40" i="4"/>
  <c r="J40" i="4"/>
  <c r="F39" i="4"/>
  <c r="J38" i="4"/>
  <c r="H34" i="4"/>
  <c r="J34" i="4"/>
  <c r="H33" i="4"/>
  <c r="E34" i="4" s="1"/>
  <c r="K34" i="4" s="1"/>
  <c r="F32" i="4"/>
  <c r="H28" i="4"/>
  <c r="J28" i="4"/>
  <c r="H27" i="4"/>
  <c r="J26" i="4"/>
  <c r="J29" i="4" s="1"/>
  <c r="G7" i="5" s="1"/>
  <c r="H22" i="4"/>
  <c r="J22" i="4"/>
  <c r="F21" i="4"/>
  <c r="H20" i="4"/>
  <c r="J20" i="4"/>
  <c r="H14" i="4"/>
  <c r="J14" i="4"/>
  <c r="H13" i="4"/>
  <c r="H8" i="4"/>
  <c r="J8" i="4"/>
  <c r="F5" i="4"/>
  <c r="J5" i="4"/>
  <c r="K67" i="4" l="1"/>
  <c r="K89" i="4"/>
  <c r="K171" i="4"/>
  <c r="K400" i="4"/>
  <c r="K479" i="4"/>
  <c r="J533" i="4"/>
  <c r="G75" i="5" s="1"/>
  <c r="K561" i="4"/>
  <c r="K602" i="4"/>
  <c r="K513" i="4"/>
  <c r="K109" i="4"/>
  <c r="L207" i="4"/>
  <c r="K91" i="4"/>
  <c r="K5" i="4"/>
  <c r="K26" i="4"/>
  <c r="K83" i="4"/>
  <c r="J171" i="4"/>
  <c r="J177" i="4" s="1"/>
  <c r="G24" i="5" s="1"/>
  <c r="K205" i="4"/>
  <c r="K251" i="4"/>
  <c r="K301" i="4"/>
  <c r="H400" i="4"/>
  <c r="E401" i="4" s="1"/>
  <c r="F401" i="4" s="1"/>
  <c r="K181" i="4"/>
  <c r="H561" i="4"/>
  <c r="E562" i="4" s="1"/>
  <c r="F562" i="4" s="1"/>
  <c r="K32" i="4"/>
  <c r="H67" i="4"/>
  <c r="L67" i="4" s="1"/>
  <c r="K226" i="4"/>
  <c r="K255" i="4"/>
  <c r="H479" i="4"/>
  <c r="K524" i="4"/>
  <c r="H602" i="4"/>
  <c r="K214" i="4"/>
  <c r="K620" i="4"/>
  <c r="K491" i="4"/>
  <c r="K286" i="4"/>
  <c r="K63" i="4"/>
  <c r="L191" i="4"/>
  <c r="K7" i="4"/>
  <c r="K13" i="4"/>
  <c r="K33" i="4"/>
  <c r="K64" i="4"/>
  <c r="K68" i="4"/>
  <c r="K84" i="4"/>
  <c r="K92" i="4"/>
  <c r="K93" i="4"/>
  <c r="K94" i="4"/>
  <c r="K130" i="4"/>
  <c r="K157" i="4"/>
  <c r="K166" i="4"/>
  <c r="K192" i="4"/>
  <c r="K236" i="4"/>
  <c r="H258" i="4"/>
  <c r="F33" i="5" s="1"/>
  <c r="K272" i="4"/>
  <c r="K327" i="4"/>
  <c r="K358" i="4"/>
  <c r="K382" i="4"/>
  <c r="K466" i="4"/>
  <c r="K480" i="4"/>
  <c r="K504" i="4"/>
  <c r="K525" i="4"/>
  <c r="K567" i="4"/>
  <c r="K632" i="4"/>
  <c r="K339" i="4"/>
  <c r="K197" i="4"/>
  <c r="K245" i="4"/>
  <c r="K12" i="4"/>
  <c r="K78" i="4"/>
  <c r="K99" i="4"/>
  <c r="K103" i="4"/>
  <c r="K139" i="4"/>
  <c r="K175" i="4"/>
  <c r="K208" i="4"/>
  <c r="K277" i="4"/>
  <c r="K280" i="4"/>
  <c r="K352" i="4"/>
  <c r="K424" i="4"/>
  <c r="K537" i="4"/>
  <c r="K585" i="4"/>
  <c r="K614" i="4"/>
  <c r="F614" i="4"/>
  <c r="K18" i="4"/>
  <c r="J18" i="4"/>
  <c r="L18" i="4" s="1"/>
  <c r="K21" i="4"/>
  <c r="H21" i="4"/>
  <c r="E22" i="4" s="1"/>
  <c r="K22" i="4" s="1"/>
  <c r="F27" i="4"/>
  <c r="K27" i="4"/>
  <c r="H238" i="4"/>
  <c r="F31" i="5" s="1"/>
  <c r="K246" i="4"/>
  <c r="H246" i="4"/>
  <c r="E247" i="4" s="1"/>
  <c r="F247" i="4" s="1"/>
  <c r="J402" i="4"/>
  <c r="G54" i="5" s="1"/>
  <c r="K418" i="4"/>
  <c r="F418" i="4"/>
  <c r="K472" i="4"/>
  <c r="J472" i="4"/>
  <c r="L472" i="4" s="1"/>
  <c r="K549" i="4"/>
  <c r="F256" i="4"/>
  <c r="K256" i="4"/>
  <c r="K235" i="4"/>
  <c r="K55" i="4"/>
  <c r="H64" i="4"/>
  <c r="F91" i="4"/>
  <c r="J236" i="4"/>
  <c r="L236" i="4" s="1"/>
  <c r="K269" i="4"/>
  <c r="K318" i="4"/>
  <c r="F318" i="4"/>
  <c r="K200" i="4"/>
  <c r="J200" i="4"/>
  <c r="H296" i="4"/>
  <c r="L296" i="4" s="1"/>
  <c r="K296" i="4"/>
  <c r="K340" i="4"/>
  <c r="H340" i="4"/>
  <c r="H408" i="4"/>
  <c r="F55" i="5" s="1"/>
  <c r="J406" i="4"/>
  <c r="K406" i="4"/>
  <c r="J608" i="4"/>
  <c r="J611" i="4" s="1"/>
  <c r="G88" i="5" s="1"/>
  <c r="K608" i="4"/>
  <c r="F109" i="4"/>
  <c r="K162" i="4"/>
  <c r="K243" i="4"/>
  <c r="F339" i="4"/>
  <c r="K369" i="4"/>
  <c r="K58" i="4"/>
  <c r="H314" i="4"/>
  <c r="F40" i="5" s="1"/>
  <c r="F12" i="4"/>
  <c r="F78" i="4"/>
  <c r="L78" i="4" s="1"/>
  <c r="F103" i="4"/>
  <c r="L103" i="4" s="1"/>
  <c r="F139" i="4"/>
  <c r="F197" i="4"/>
  <c r="F208" i="4"/>
  <c r="L208" i="4" s="1"/>
  <c r="F352" i="4"/>
  <c r="L352" i="4" s="1"/>
  <c r="J366" i="4"/>
  <c r="G48" i="5" s="1"/>
  <c r="F537" i="4"/>
  <c r="F585" i="4"/>
  <c r="F587" i="4" s="1"/>
  <c r="E84" i="5" s="1"/>
  <c r="K609" i="4"/>
  <c r="F620" i="4"/>
  <c r="J290" i="4"/>
  <c r="G37" i="5" s="1"/>
  <c r="K345" i="4"/>
  <c r="J468" i="4"/>
  <c r="G65" i="5" s="1"/>
  <c r="K309" i="4"/>
  <c r="K363" i="4"/>
  <c r="K153" i="4"/>
  <c r="K225" i="4"/>
  <c r="K90" i="4"/>
  <c r="K6" i="4"/>
  <c r="K148" i="4"/>
  <c r="F148" i="4"/>
  <c r="J244" i="4"/>
  <c r="J248" i="4" s="1"/>
  <c r="G32" i="5" s="1"/>
  <c r="K244" i="4"/>
  <c r="K388" i="4"/>
  <c r="H388" i="4"/>
  <c r="E389" i="4" s="1"/>
  <c r="F389" i="4" s="1"/>
  <c r="L389" i="4" s="1"/>
  <c r="K394" i="4"/>
  <c r="F394" i="4"/>
  <c r="L460" i="4"/>
  <c r="J486" i="4"/>
  <c r="K486" i="4"/>
  <c r="H496" i="4"/>
  <c r="L496" i="4" s="1"/>
  <c r="K496" i="4"/>
  <c r="J497" i="4"/>
  <c r="K497" i="4"/>
  <c r="J506" i="4"/>
  <c r="K506" i="4"/>
  <c r="K531" i="4"/>
  <c r="F531" i="4"/>
  <c r="K573" i="4"/>
  <c r="H573" i="4"/>
  <c r="E574" i="4" s="1"/>
  <c r="F574" i="4" s="1"/>
  <c r="L574" i="4" s="1"/>
  <c r="J591" i="4"/>
  <c r="K591" i="4"/>
  <c r="K597" i="4"/>
  <c r="H597" i="4"/>
  <c r="K603" i="4"/>
  <c r="F603" i="4"/>
  <c r="F605" i="4" s="1"/>
  <c r="J615" i="4"/>
  <c r="L615" i="4" s="1"/>
  <c r="K615" i="4"/>
  <c r="J626" i="4"/>
  <c r="J628" i="4" s="1"/>
  <c r="G91" i="5" s="1"/>
  <c r="K626" i="4"/>
  <c r="K112" i="4"/>
  <c r="F112" i="4"/>
  <c r="L112" i="4" s="1"/>
  <c r="K184" i="4"/>
  <c r="F184" i="4"/>
  <c r="K288" i="4"/>
  <c r="F288" i="4"/>
  <c r="L288" i="4" s="1"/>
  <c r="K370" i="4"/>
  <c r="F370" i="4"/>
  <c r="H432" i="4"/>
  <c r="F59" i="5" s="1"/>
  <c r="J430" i="4"/>
  <c r="L430" i="4" s="1"/>
  <c r="K430" i="4"/>
  <c r="J454" i="4"/>
  <c r="K454" i="4"/>
  <c r="K471" i="4"/>
  <c r="H471" i="4"/>
  <c r="H505" i="4"/>
  <c r="K505" i="4"/>
  <c r="J7" i="4"/>
  <c r="L7" i="4" s="1"/>
  <c r="F13" i="4"/>
  <c r="L13" i="4" s="1"/>
  <c r="J33" i="4"/>
  <c r="J35" i="4" s="1"/>
  <c r="G8" i="5" s="1"/>
  <c r="K39" i="4"/>
  <c r="J41" i="4"/>
  <c r="G9" i="5" s="1"/>
  <c r="F63" i="4"/>
  <c r="L63" i="4" s="1"/>
  <c r="F68" i="4"/>
  <c r="H84" i="4"/>
  <c r="E85" i="4" s="1"/>
  <c r="K85" i="4" s="1"/>
  <c r="H93" i="4"/>
  <c r="H96" i="4" s="1"/>
  <c r="F15" i="5" s="1"/>
  <c r="K121" i="4"/>
  <c r="J130" i="4"/>
  <c r="J150" i="4"/>
  <c r="G21" i="5" s="1"/>
  <c r="F153" i="4"/>
  <c r="E156" i="4" s="1"/>
  <c r="F156" i="4" s="1"/>
  <c r="L156" i="4" s="1"/>
  <c r="H157" i="4"/>
  <c r="E158" i="4" s="1"/>
  <c r="F158" i="4" s="1"/>
  <c r="L158" i="4" s="1"/>
  <c r="K216" i="4"/>
  <c r="F225" i="4"/>
  <c r="K293" i="4"/>
  <c r="K304" i="4"/>
  <c r="F309" i="4"/>
  <c r="E311" i="4" s="1"/>
  <c r="F311" i="4" s="1"/>
  <c r="L311" i="4" s="1"/>
  <c r="H527" i="4"/>
  <c r="F74" i="5" s="1"/>
  <c r="J567" i="4"/>
  <c r="L567" i="4" s="1"/>
  <c r="H632" i="4"/>
  <c r="L632" i="4" s="1"/>
  <c r="K320" i="4"/>
  <c r="F320" i="4"/>
  <c r="L320" i="4" s="1"/>
  <c r="K346" i="4"/>
  <c r="F346" i="4"/>
  <c r="L346" i="4" s="1"/>
  <c r="H364" i="4"/>
  <c r="E365" i="4" s="1"/>
  <c r="F365" i="4" s="1"/>
  <c r="L365" i="4" s="1"/>
  <c r="K364" i="4"/>
  <c r="J166" i="4"/>
  <c r="L166" i="4" s="1"/>
  <c r="F214" i="4"/>
  <c r="K264" i="4"/>
  <c r="J272" i="4"/>
  <c r="F286" i="4"/>
  <c r="L286" i="4" s="1"/>
  <c r="K325" i="4"/>
  <c r="K334" i="4"/>
  <c r="F363" i="4"/>
  <c r="L363" i="4" s="1"/>
  <c r="K375" i="4"/>
  <c r="J474" i="4"/>
  <c r="G66" i="5" s="1"/>
  <c r="F480" i="4"/>
  <c r="K519" i="4"/>
  <c r="K579" i="4"/>
  <c r="H593" i="4"/>
  <c r="F85" i="5" s="1"/>
  <c r="K621" i="4"/>
  <c r="K530" i="4"/>
  <c r="F530" i="4"/>
  <c r="L530" i="4" s="1"/>
  <c r="H6" i="4"/>
  <c r="H9" i="4" s="1"/>
  <c r="F4" i="5" s="1"/>
  <c r="G477" i="4" s="1"/>
  <c r="H477" i="4" s="1"/>
  <c r="H32" i="4"/>
  <c r="H35" i="4" s="1"/>
  <c r="F8" i="5" s="1"/>
  <c r="J52" i="4"/>
  <c r="G10" i="5" s="1"/>
  <c r="K50" i="4"/>
  <c r="J96" i="4"/>
  <c r="G15" i="5" s="1"/>
  <c r="F92" i="4"/>
  <c r="J94" i="4"/>
  <c r="L94" i="4" s="1"/>
  <c r="J186" i="4"/>
  <c r="G25" i="5" s="1"/>
  <c r="H192" i="4"/>
  <c r="E193" i="4" s="1"/>
  <c r="K252" i="4"/>
  <c r="H327" i="4"/>
  <c r="E328" i="4" s="1"/>
  <c r="F328" i="4" s="1"/>
  <c r="L328" i="4" s="1"/>
  <c r="J336" i="4"/>
  <c r="G43" i="5" s="1"/>
  <c r="J358" i="4"/>
  <c r="L358" i="4" s="1"/>
  <c r="J382" i="4"/>
  <c r="K412" i="4"/>
  <c r="J432" i="4"/>
  <c r="G59" i="5" s="1"/>
  <c r="K442" i="4"/>
  <c r="J456" i="4"/>
  <c r="G63" i="5" s="1"/>
  <c r="F466" i="4"/>
  <c r="L466" i="4" s="1"/>
  <c r="F504" i="4"/>
  <c r="L504" i="4" s="1"/>
  <c r="K518" i="4"/>
  <c r="K555" i="4"/>
  <c r="H372" i="4"/>
  <c r="F49" i="5" s="1"/>
  <c r="J384" i="4"/>
  <c r="G51" i="5" s="1"/>
  <c r="H105" i="4"/>
  <c r="F16" i="5" s="1"/>
  <c r="H114" i="4"/>
  <c r="F17" i="5" s="1"/>
  <c r="H141" i="4"/>
  <c r="F20" i="5" s="1"/>
  <c r="J168" i="4"/>
  <c r="G23" i="5" s="1"/>
  <c r="L301" i="4"/>
  <c r="J322" i="4"/>
  <c r="G41" i="5" s="1"/>
  <c r="L334" i="4"/>
  <c r="H348" i="4"/>
  <c r="F45" i="5" s="1"/>
  <c r="J372" i="4"/>
  <c r="G49" i="5" s="1"/>
  <c r="H378" i="4"/>
  <c r="F50" i="5" s="1"/>
  <c r="H390" i="4"/>
  <c r="F52" i="5" s="1"/>
  <c r="H396" i="4"/>
  <c r="F53" i="5" s="1"/>
  <c r="H402" i="4"/>
  <c r="F54" i="5" s="1"/>
  <c r="J438" i="4"/>
  <c r="G60" i="5" s="1"/>
  <c r="J444" i="4"/>
  <c r="G61" i="5" s="1"/>
  <c r="J593" i="4"/>
  <c r="G85" i="5" s="1"/>
  <c r="L345" i="4"/>
  <c r="J9" i="4"/>
  <c r="G4" i="5" s="1"/>
  <c r="I477" i="4" s="1"/>
  <c r="J477" i="4" s="1"/>
  <c r="J114" i="4"/>
  <c r="G17" i="5" s="1"/>
  <c r="J210" i="4"/>
  <c r="G28" i="5" s="1"/>
  <c r="J274" i="4"/>
  <c r="G35" i="5" s="1"/>
  <c r="H414" i="4"/>
  <c r="F56" i="5" s="1"/>
  <c r="L418" i="4"/>
  <c r="L454" i="4"/>
  <c r="J488" i="4"/>
  <c r="G68" i="5" s="1"/>
  <c r="E538" i="4"/>
  <c r="K485" i="4"/>
  <c r="H29" i="4"/>
  <c r="F7" i="5" s="1"/>
  <c r="L27" i="4"/>
  <c r="H60" i="4"/>
  <c r="F11" i="5" s="1"/>
  <c r="J80" i="4"/>
  <c r="G13" i="5" s="1"/>
  <c r="J105" i="4"/>
  <c r="G16" i="5" s="1"/>
  <c r="E102" i="4"/>
  <c r="F102" i="4" s="1"/>
  <c r="L102" i="4" s="1"/>
  <c r="L121" i="4"/>
  <c r="L131" i="4"/>
  <c r="L140" i="4"/>
  <c r="H168" i="4"/>
  <c r="F23" i="5" s="1"/>
  <c r="L167" i="4"/>
  <c r="L200" i="4"/>
  <c r="H228" i="4"/>
  <c r="F30" i="5" s="1"/>
  <c r="L227" i="4"/>
  <c r="L247" i="4"/>
  <c r="L252" i="4"/>
  <c r="H274" i="4"/>
  <c r="F35" i="5" s="1"/>
  <c r="L271" i="4"/>
  <c r="J282" i="4"/>
  <c r="G36" i="5" s="1"/>
  <c r="L295" i="4"/>
  <c r="L305" i="4"/>
  <c r="H336" i="4"/>
  <c r="F43" i="5" s="1"/>
  <c r="K393" i="4"/>
  <c r="F393" i="4"/>
  <c r="L393" i="4" s="1"/>
  <c r="F447" i="4"/>
  <c r="L447" i="4" s="1"/>
  <c r="K447" i="4"/>
  <c r="J70" i="4"/>
  <c r="G12" i="5" s="1"/>
  <c r="H80" i="4"/>
  <c r="F13" i="5" s="1"/>
  <c r="L99" i="4"/>
  <c r="J123" i="4"/>
  <c r="G18" i="5" s="1"/>
  <c r="J132" i="4"/>
  <c r="G19" i="5" s="1"/>
  <c r="J141" i="4"/>
  <c r="G20" i="5" s="1"/>
  <c r="J159" i="4"/>
  <c r="G22" i="5" s="1"/>
  <c r="H186" i="4"/>
  <c r="F25" i="5" s="1"/>
  <c r="J202" i="4"/>
  <c r="G27" i="5" s="1"/>
  <c r="L209" i="4"/>
  <c r="J238" i="4"/>
  <c r="G31" i="5" s="1"/>
  <c r="L265" i="4"/>
  <c r="J266" i="4"/>
  <c r="G34" i="5" s="1"/>
  <c r="L318" i="4"/>
  <c r="F526" i="4"/>
  <c r="F527" i="4" s="1"/>
  <c r="E74" i="5" s="1"/>
  <c r="K526" i="4"/>
  <c r="F399" i="4"/>
  <c r="K399" i="4"/>
  <c r="K381" i="4"/>
  <c r="F381" i="4"/>
  <c r="L381" i="4" s="1"/>
  <c r="K465" i="4"/>
  <c r="F465" i="4"/>
  <c r="L465" i="4" s="1"/>
  <c r="F417" i="4"/>
  <c r="L417" i="4" s="1"/>
  <c r="K417" i="4"/>
  <c r="F332" i="4"/>
  <c r="K332" i="4"/>
  <c r="K435" i="4"/>
  <c r="F435" i="4"/>
  <c r="H52" i="4"/>
  <c r="F10" i="5" s="1"/>
  <c r="L51" i="4"/>
  <c r="H70" i="4"/>
  <c r="F12" i="5" s="1"/>
  <c r="H123" i="4"/>
  <c r="F18" i="5" s="1"/>
  <c r="H159" i="4"/>
  <c r="F22" i="5" s="1"/>
  <c r="E173" i="4"/>
  <c r="F173" i="4" s="1"/>
  <c r="L173" i="4" s="1"/>
  <c r="L184" i="4"/>
  <c r="H202" i="4"/>
  <c r="F27" i="5" s="1"/>
  <c r="L217" i="4"/>
  <c r="L237" i="4"/>
  <c r="H266" i="4"/>
  <c r="F34" i="5" s="1"/>
  <c r="H322" i="4"/>
  <c r="F41" i="5" s="1"/>
  <c r="I495" i="4"/>
  <c r="J495" i="4" s="1"/>
  <c r="J500" i="4" s="1"/>
  <c r="G70" i="5" s="1"/>
  <c r="I503" i="4"/>
  <c r="J503" i="4" s="1"/>
  <c r="L293" i="4"/>
  <c r="F405" i="4"/>
  <c r="K405" i="4"/>
  <c r="F453" i="4"/>
  <c r="L453" i="4" s="1"/>
  <c r="K453" i="4"/>
  <c r="K423" i="4"/>
  <c r="F423" i="4"/>
  <c r="J60" i="4"/>
  <c r="G11" i="5" s="1"/>
  <c r="E95" i="4"/>
  <c r="F95" i="4" s="1"/>
  <c r="L95" i="4" s="1"/>
  <c r="J218" i="4"/>
  <c r="G29" i="5" s="1"/>
  <c r="J228" i="4"/>
  <c r="G30" i="5" s="1"/>
  <c r="F407" i="4"/>
  <c r="K407" i="4"/>
  <c r="F387" i="4"/>
  <c r="K387" i="4"/>
  <c r="F411" i="4"/>
  <c r="K411" i="4"/>
  <c r="K459" i="4"/>
  <c r="F459" i="4"/>
  <c r="L459" i="4" s="1"/>
  <c r="K429" i="4"/>
  <c r="F429" i="4"/>
  <c r="F432" i="4" s="1"/>
  <c r="K351" i="4"/>
  <c r="F351" i="4"/>
  <c r="F354" i="4" s="1"/>
  <c r="J342" i="4"/>
  <c r="G44" i="5" s="1"/>
  <c r="L347" i="4"/>
  <c r="L395" i="4"/>
  <c r="H438" i="4"/>
  <c r="F60" i="5" s="1"/>
  <c r="L481" i="4"/>
  <c r="J515" i="4"/>
  <c r="G72" i="5" s="1"/>
  <c r="L514" i="4"/>
  <c r="H569" i="4"/>
  <c r="F81" i="5" s="1"/>
  <c r="J617" i="4"/>
  <c r="G89" i="5" s="1"/>
  <c r="E631" i="4"/>
  <c r="E554" i="4"/>
  <c r="E578" i="4"/>
  <c r="E38" i="4"/>
  <c r="E46" i="4"/>
  <c r="E66" i="4"/>
  <c r="E74" i="4"/>
  <c r="E108" i="4"/>
  <c r="E118" i="4"/>
  <c r="E144" i="4"/>
  <c r="E154" i="4"/>
  <c r="E180" i="4"/>
  <c r="E190" i="4"/>
  <c r="E213" i="4"/>
  <c r="E222" i="4"/>
  <c r="E234" i="4"/>
  <c r="E242" i="4"/>
  <c r="E254" i="4"/>
  <c r="E262" i="4"/>
  <c r="E285" i="4"/>
  <c r="E294" i="4"/>
  <c r="E317" i="4"/>
  <c r="E326" i="4"/>
  <c r="H282" i="4"/>
  <c r="F36" i="5" s="1"/>
  <c r="J306" i="4"/>
  <c r="G39" i="5" s="1"/>
  <c r="L309" i="4"/>
  <c r="J314" i="4"/>
  <c r="G40" i="5" s="1"/>
  <c r="L313" i="4"/>
  <c r="H342" i="4"/>
  <c r="F44" i="5" s="1"/>
  <c r="H366" i="4"/>
  <c r="F48" i="5" s="1"/>
  <c r="J390" i="4"/>
  <c r="G52" i="5" s="1"/>
  <c r="J408" i="4"/>
  <c r="G55" i="5" s="1"/>
  <c r="L424" i="4"/>
  <c r="H462" i="4"/>
  <c r="F64" i="5" s="1"/>
  <c r="H488" i="4"/>
  <c r="F68" i="5" s="1"/>
  <c r="L487" i="4"/>
  <c r="J521" i="4"/>
  <c r="G73" i="5" s="1"/>
  <c r="L549" i="4"/>
  <c r="H563" i="4"/>
  <c r="F80" i="5" s="1"/>
  <c r="H611" i="4"/>
  <c r="F88" i="5" s="1"/>
  <c r="E536" i="4"/>
  <c r="E560" i="4"/>
  <c r="E584" i="4"/>
  <c r="E45" i="4"/>
  <c r="E49" i="4"/>
  <c r="E57" i="4"/>
  <c r="E65" i="4"/>
  <c r="E73" i="4"/>
  <c r="E77" i="4"/>
  <c r="E117" i="4"/>
  <c r="E127" i="4"/>
  <c r="E163" i="4"/>
  <c r="E198" i="4"/>
  <c r="E221" i="4"/>
  <c r="E233" i="4"/>
  <c r="E241" i="4"/>
  <c r="E253" i="4"/>
  <c r="E261" i="4"/>
  <c r="E270" i="4"/>
  <c r="E302" i="4"/>
  <c r="E333" i="4"/>
  <c r="E357" i="4"/>
  <c r="E441" i="4"/>
  <c r="J545" i="4"/>
  <c r="G77" i="5" s="1"/>
  <c r="G503" i="4"/>
  <c r="H503" i="4" s="1"/>
  <c r="H508" i="4" s="1"/>
  <c r="F71" i="5" s="1"/>
  <c r="G495" i="4"/>
  <c r="H495" i="4" s="1"/>
  <c r="H500" i="4" s="1"/>
  <c r="F70" i="5" s="1"/>
  <c r="H533" i="4"/>
  <c r="F75" i="5" s="1"/>
  <c r="E544" i="4"/>
  <c r="F544" i="4" s="1"/>
  <c r="L544" i="4" s="1"/>
  <c r="H605" i="4"/>
  <c r="F87" i="5" s="1"/>
  <c r="L604" i="4"/>
  <c r="J623" i="4"/>
  <c r="G90" i="5" s="1"/>
  <c r="E511" i="4"/>
  <c r="E512" i="4"/>
  <c r="F512" i="4" s="1"/>
  <c r="E542" i="4"/>
  <c r="E566" i="4"/>
  <c r="E590" i="4"/>
  <c r="E19" i="4"/>
  <c r="E44" i="4"/>
  <c r="E48" i="4"/>
  <c r="E56" i="4"/>
  <c r="E76" i="4"/>
  <c r="E100" i="4"/>
  <c r="E126" i="4"/>
  <c r="E136" i="4"/>
  <c r="E172" i="4"/>
  <c r="E206" i="4"/>
  <c r="E224" i="4"/>
  <c r="E232" i="4"/>
  <c r="E278" i="4"/>
  <c r="E310" i="4"/>
  <c r="K436" i="4"/>
  <c r="J482" i="4"/>
  <c r="G67" i="5" s="1"/>
  <c r="J329" i="4"/>
  <c r="G42" i="5" s="1"/>
  <c r="J348" i="4"/>
  <c r="G45" i="5" s="1"/>
  <c r="H354" i="4"/>
  <c r="F46" i="5" s="1"/>
  <c r="H384" i="4"/>
  <c r="F51" i="5" s="1"/>
  <c r="L383" i="4"/>
  <c r="J396" i="4"/>
  <c r="G53" i="5" s="1"/>
  <c r="L442" i="4"/>
  <c r="H450" i="4"/>
  <c r="F62" i="5" s="1"/>
  <c r="H468" i="4"/>
  <c r="F65" i="5" s="1"/>
  <c r="H557" i="4"/>
  <c r="F79" i="5" s="1"/>
  <c r="J569" i="4"/>
  <c r="G81" i="5" s="1"/>
  <c r="H581" i="4"/>
  <c r="F83" i="5" s="1"/>
  <c r="H587" i="4"/>
  <c r="F84" i="5" s="1"/>
  <c r="H623" i="4"/>
  <c r="F90" i="5" s="1"/>
  <c r="E548" i="4"/>
  <c r="E572" i="4"/>
  <c r="F572" i="4" s="1"/>
  <c r="E596" i="4"/>
  <c r="E47" i="4"/>
  <c r="E75" i="4"/>
  <c r="E135" i="4"/>
  <c r="E145" i="4"/>
  <c r="E223" i="4"/>
  <c r="E231" i="4"/>
  <c r="K460" i="4"/>
  <c r="J557" i="4"/>
  <c r="G79" i="5" s="1"/>
  <c r="K512" i="4"/>
  <c r="K627" i="4"/>
  <c r="F627" i="4"/>
  <c r="L627" i="4" s="1"/>
  <c r="H628" i="4"/>
  <c r="F91" i="5" s="1"/>
  <c r="F628" i="4"/>
  <c r="L626" i="4"/>
  <c r="E622" i="4"/>
  <c r="F622" i="4" s="1"/>
  <c r="L621" i="4"/>
  <c r="L620" i="4"/>
  <c r="E616" i="4"/>
  <c r="F616" i="4" s="1"/>
  <c r="L616" i="4" s="1"/>
  <c r="H617" i="4"/>
  <c r="F89" i="5" s="1"/>
  <c r="L614" i="4"/>
  <c r="K610" i="4"/>
  <c r="L609" i="4"/>
  <c r="L610" i="4"/>
  <c r="F611" i="4"/>
  <c r="L611" i="4" s="1"/>
  <c r="L608" i="4"/>
  <c r="L603" i="4"/>
  <c r="K604" i="4"/>
  <c r="L602" i="4"/>
  <c r="L597" i="4"/>
  <c r="L592" i="4"/>
  <c r="F593" i="4"/>
  <c r="L591" i="4"/>
  <c r="K592" i="4"/>
  <c r="L586" i="4"/>
  <c r="K586" i="4"/>
  <c r="L579" i="4"/>
  <c r="F581" i="4"/>
  <c r="K580" i="4"/>
  <c r="F575" i="4"/>
  <c r="E82" i="5" s="1"/>
  <c r="L573" i="4"/>
  <c r="K572" i="4"/>
  <c r="L572" i="4"/>
  <c r="L568" i="4"/>
  <c r="F569" i="4"/>
  <c r="E81" i="5" s="1"/>
  <c r="K568" i="4"/>
  <c r="K562" i="4"/>
  <c r="L561" i="4"/>
  <c r="F563" i="4"/>
  <c r="L562" i="4"/>
  <c r="L556" i="4"/>
  <c r="F557" i="4"/>
  <c r="E79" i="5" s="1"/>
  <c r="L555" i="4"/>
  <c r="K556" i="4"/>
  <c r="E550" i="4"/>
  <c r="H551" i="4"/>
  <c r="F78" i="5" s="1"/>
  <c r="K543" i="4"/>
  <c r="L543" i="4"/>
  <c r="L537" i="4"/>
  <c r="E532" i="4"/>
  <c r="F532" i="4" s="1"/>
  <c r="L531" i="4"/>
  <c r="L525" i="4"/>
  <c r="L524" i="4"/>
  <c r="F521" i="4"/>
  <c r="E73" i="5" s="1"/>
  <c r="L519" i="4"/>
  <c r="L518" i="4"/>
  <c r="H521" i="4"/>
  <c r="F73" i="5" s="1"/>
  <c r="K520" i="4"/>
  <c r="H515" i="4"/>
  <c r="F72" i="5" s="1"/>
  <c r="L513" i="4"/>
  <c r="L512" i="4"/>
  <c r="K514" i="4"/>
  <c r="L506" i="4"/>
  <c r="L505" i="4"/>
  <c r="E507" i="4"/>
  <c r="F507" i="4" s="1"/>
  <c r="L507" i="4" s="1"/>
  <c r="J508" i="4"/>
  <c r="G71" i="5" s="1"/>
  <c r="K498" i="4"/>
  <c r="E499" i="4"/>
  <c r="F499" i="4" s="1"/>
  <c r="L499" i="4" s="1"/>
  <c r="L498" i="4"/>
  <c r="L497" i="4"/>
  <c r="E69" i="5"/>
  <c r="H69" i="5" s="1"/>
  <c r="L492" i="4"/>
  <c r="L491" i="4"/>
  <c r="F488" i="4"/>
  <c r="E68" i="5" s="1"/>
  <c r="L486" i="4"/>
  <c r="K487" i="4"/>
  <c r="L485" i="4"/>
  <c r="L480" i="4"/>
  <c r="L479" i="4"/>
  <c r="K481" i="4"/>
  <c r="L473" i="4"/>
  <c r="F474" i="4"/>
  <c r="E66" i="5" s="1"/>
  <c r="L471" i="4"/>
  <c r="K473" i="4"/>
  <c r="H474" i="4"/>
  <c r="F66" i="5" s="1"/>
  <c r="K467" i="4"/>
  <c r="F468" i="4"/>
  <c r="E65" i="5" s="1"/>
  <c r="L467" i="4"/>
  <c r="E461" i="4"/>
  <c r="F461" i="4" s="1"/>
  <c r="L461" i="4" s="1"/>
  <c r="E455" i="4"/>
  <c r="F455" i="4" s="1"/>
  <c r="L455" i="4" s="1"/>
  <c r="H456" i="4"/>
  <c r="F63" i="5" s="1"/>
  <c r="L448" i="4"/>
  <c r="F450" i="4"/>
  <c r="K449" i="4"/>
  <c r="E443" i="4"/>
  <c r="F443" i="4" s="1"/>
  <c r="H444" i="4"/>
  <c r="F61" i="5" s="1"/>
  <c r="F436" i="4"/>
  <c r="L436" i="4" s="1"/>
  <c r="L435" i="4"/>
  <c r="K431" i="4"/>
  <c r="L429" i="4"/>
  <c r="E59" i="5"/>
  <c r="E425" i="4"/>
  <c r="F425" i="4" s="1"/>
  <c r="L425" i="4" s="1"/>
  <c r="H426" i="4"/>
  <c r="F58" i="5" s="1"/>
  <c r="L423" i="4"/>
  <c r="E419" i="4"/>
  <c r="F419" i="4" s="1"/>
  <c r="L419" i="4" s="1"/>
  <c r="F414" i="4"/>
  <c r="L414" i="4" s="1"/>
  <c r="L412" i="4"/>
  <c r="K413" i="4"/>
  <c r="L411" i="4"/>
  <c r="L406" i="4"/>
  <c r="L405" i="4"/>
  <c r="F408" i="4"/>
  <c r="E55" i="5" s="1"/>
  <c r="L407" i="4"/>
  <c r="L401" i="4"/>
  <c r="F402" i="4"/>
  <c r="E54" i="5" s="1"/>
  <c r="L399" i="4"/>
  <c r="L394" i="4"/>
  <c r="K395" i="4"/>
  <c r="F390" i="4"/>
  <c r="L388" i="4"/>
  <c r="K389" i="4"/>
  <c r="L387" i="4"/>
  <c r="L382" i="4"/>
  <c r="F384" i="4"/>
  <c r="K383" i="4"/>
  <c r="L377" i="4"/>
  <c r="F378" i="4"/>
  <c r="L378" i="4" s="1"/>
  <c r="L376" i="4"/>
  <c r="K377" i="4"/>
  <c r="L375" i="4"/>
  <c r="F371" i="4"/>
  <c r="K371" i="4"/>
  <c r="L370" i="4"/>
  <c r="L369" i="4"/>
  <c r="K365" i="4"/>
  <c r="L359" i="4"/>
  <c r="K359" i="4"/>
  <c r="H360" i="4"/>
  <c r="F47" i="5" s="1"/>
  <c r="L353" i="4"/>
  <c r="K353" i="4"/>
  <c r="F348" i="4"/>
  <c r="E45" i="5" s="1"/>
  <c r="K347" i="4"/>
  <c r="L340" i="4"/>
  <c r="E341" i="4"/>
  <c r="F341" i="4" s="1"/>
  <c r="L341" i="4" s="1"/>
  <c r="L339" i="4"/>
  <c r="E335" i="4"/>
  <c r="F335" i="4" s="1"/>
  <c r="L335" i="4" s="1"/>
  <c r="L332" i="4"/>
  <c r="H329" i="4"/>
  <c r="F42" i="5" s="1"/>
  <c r="L327" i="4"/>
  <c r="L325" i="4"/>
  <c r="K321" i="4"/>
  <c r="L321" i="4"/>
  <c r="L312" i="4"/>
  <c r="K313" i="4"/>
  <c r="L304" i="4"/>
  <c r="K305" i="4"/>
  <c r="H306" i="4"/>
  <c r="F39" i="5" s="1"/>
  <c r="L303" i="4"/>
  <c r="E297" i="4"/>
  <c r="F297" i="4" s="1"/>
  <c r="L297" i="4" s="1"/>
  <c r="H298" i="4"/>
  <c r="F38" i="5" s="1"/>
  <c r="H290" i="4"/>
  <c r="F37" i="5" s="1"/>
  <c r="K289" i="4"/>
  <c r="L280" i="4"/>
  <c r="K281" i="4"/>
  <c r="L277" i="4"/>
  <c r="L281" i="4"/>
  <c r="E279" i="4"/>
  <c r="F279" i="4" s="1"/>
  <c r="L279" i="4" s="1"/>
  <c r="F273" i="4"/>
  <c r="L273" i="4" s="1"/>
  <c r="K273" i="4"/>
  <c r="L272" i="4"/>
  <c r="L269" i="4"/>
  <c r="L264" i="4"/>
  <c r="K265" i="4"/>
  <c r="L257" i="4"/>
  <c r="L256" i="4"/>
  <c r="J258" i="4"/>
  <c r="G33" i="5" s="1"/>
  <c r="L255" i="4"/>
  <c r="K257" i="4"/>
  <c r="L251" i="4"/>
  <c r="L246" i="4"/>
  <c r="L245" i="4"/>
  <c r="L244" i="4"/>
  <c r="L243" i="4"/>
  <c r="K247" i="4"/>
  <c r="H248" i="4"/>
  <c r="F32" i="5" s="1"/>
  <c r="L235" i="4"/>
  <c r="K237" i="4"/>
  <c r="L226" i="4"/>
  <c r="L225" i="4"/>
  <c r="K227" i="4"/>
  <c r="L216" i="4"/>
  <c r="L214" i="4"/>
  <c r="H218" i="4"/>
  <c r="F29" i="5" s="1"/>
  <c r="K217" i="4"/>
  <c r="L205" i="4"/>
  <c r="K209" i="4"/>
  <c r="E201" i="4"/>
  <c r="F201" i="4" s="1"/>
  <c r="L201" i="4" s="1"/>
  <c r="L197" i="4"/>
  <c r="E199" i="4"/>
  <c r="F199" i="4" s="1"/>
  <c r="L199" i="4" s="1"/>
  <c r="L192" i="4"/>
  <c r="J194" i="4"/>
  <c r="G26" i="5" s="1"/>
  <c r="K189" i="4"/>
  <c r="L189" i="4"/>
  <c r="K185" i="4"/>
  <c r="L185" i="4"/>
  <c r="L181" i="4"/>
  <c r="L175" i="4"/>
  <c r="K176" i="4"/>
  <c r="H177" i="4"/>
  <c r="F24" i="5" s="1"/>
  <c r="F174" i="4"/>
  <c r="L174" i="4" s="1"/>
  <c r="K174" i="4"/>
  <c r="L162" i="4"/>
  <c r="K167" i="4"/>
  <c r="L164" i="4"/>
  <c r="E165" i="4"/>
  <c r="F165" i="4" s="1"/>
  <c r="L165" i="4" s="1"/>
  <c r="E155" i="4"/>
  <c r="F155" i="4" s="1"/>
  <c r="L155" i="4" s="1"/>
  <c r="L148" i="4"/>
  <c r="K149" i="4"/>
  <c r="L139" i="4"/>
  <c r="K140" i="4"/>
  <c r="L130" i="4"/>
  <c r="K131" i="4"/>
  <c r="H132" i="4"/>
  <c r="F19" i="5" s="1"/>
  <c r="E122" i="4"/>
  <c r="F122" i="4" s="1"/>
  <c r="L122" i="4" s="1"/>
  <c r="L109" i="4"/>
  <c r="K104" i="4"/>
  <c r="L92" i="4"/>
  <c r="L91" i="4"/>
  <c r="L90" i="4"/>
  <c r="L89" i="4"/>
  <c r="F96" i="4"/>
  <c r="E15" i="5" s="1"/>
  <c r="L84" i="4"/>
  <c r="L83" i="4"/>
  <c r="K79" i="4"/>
  <c r="L79" i="4"/>
  <c r="L68" i="4"/>
  <c r="L64" i="4"/>
  <c r="L58" i="4"/>
  <c r="K59" i="4"/>
  <c r="L59" i="4"/>
  <c r="L55" i="4"/>
  <c r="L50" i="4"/>
  <c r="K51" i="4"/>
  <c r="L40" i="4"/>
  <c r="F41" i="4"/>
  <c r="E9" i="5" s="1"/>
  <c r="H41" i="4"/>
  <c r="F9" i="5" s="1"/>
  <c r="L39" i="4"/>
  <c r="K40" i="4"/>
  <c r="L33" i="4"/>
  <c r="F34" i="4"/>
  <c r="L34" i="4" s="1"/>
  <c r="L32" i="4"/>
  <c r="E28" i="4"/>
  <c r="K28" i="4" s="1"/>
  <c r="L26" i="4"/>
  <c r="L21" i="4"/>
  <c r="H23" i="4"/>
  <c r="F6" i="5" s="1"/>
  <c r="F22" i="4"/>
  <c r="L22" i="4" s="1"/>
  <c r="E20" i="4"/>
  <c r="F20" i="4" s="1"/>
  <c r="L20" i="4" s="1"/>
  <c r="L12" i="4"/>
  <c r="H15" i="4"/>
  <c r="F5" i="5" s="1"/>
  <c r="G478" i="4" s="1"/>
  <c r="H478" i="4" s="1"/>
  <c r="E14" i="4"/>
  <c r="F14" i="4" s="1"/>
  <c r="E8" i="4"/>
  <c r="K8" i="4" s="1"/>
  <c r="L6" i="4"/>
  <c r="L5" i="4"/>
  <c r="F9" i="4"/>
  <c r="E4" i="5" s="1"/>
  <c r="K532" i="4"/>
  <c r="K437" i="4"/>
  <c r="K311" i="4"/>
  <c r="K303" i="4"/>
  <c r="K295" i="4"/>
  <c r="K271" i="4"/>
  <c r="K207" i="4"/>
  <c r="K191" i="4"/>
  <c r="K164" i="4"/>
  <c r="F113" i="4"/>
  <c r="L113" i="4" s="1"/>
  <c r="K102" i="4"/>
  <c r="K101" i="4"/>
  <c r="F85" i="4"/>
  <c r="F69" i="4"/>
  <c r="L69" i="4" s="1"/>
  <c r="L153" i="4" l="1"/>
  <c r="L351" i="4"/>
  <c r="K401" i="4"/>
  <c r="K156" i="4"/>
  <c r="L384" i="4"/>
  <c r="L400" i="4"/>
  <c r="L593" i="4"/>
  <c r="L93" i="4"/>
  <c r="L171" i="4"/>
  <c r="K574" i="4"/>
  <c r="H575" i="4"/>
  <c r="F82" i="5" s="1"/>
  <c r="F8" i="4"/>
  <c r="L8" i="4" s="1"/>
  <c r="F28" i="4"/>
  <c r="L28" i="4" s="1"/>
  <c r="E50" i="5"/>
  <c r="L390" i="4"/>
  <c r="F396" i="4"/>
  <c r="L396" i="4" s="1"/>
  <c r="L432" i="4"/>
  <c r="L563" i="4"/>
  <c r="J23" i="4"/>
  <c r="G6" i="5" s="1"/>
  <c r="L605" i="4"/>
  <c r="L157" i="4"/>
  <c r="K328" i="4"/>
  <c r="L585" i="4"/>
  <c r="E46" i="5"/>
  <c r="H46" i="5" s="1"/>
  <c r="L354" i="4"/>
  <c r="F193" i="4"/>
  <c r="L193" i="4" s="1"/>
  <c r="K193" i="4"/>
  <c r="J360" i="4"/>
  <c r="G47" i="5" s="1"/>
  <c r="L364" i="4"/>
  <c r="K538" i="4"/>
  <c r="F538" i="4"/>
  <c r="H86" i="4"/>
  <c r="F14" i="5" s="1"/>
  <c r="K158" i="4"/>
  <c r="K173" i="4"/>
  <c r="H59" i="5"/>
  <c r="K95" i="4"/>
  <c r="L348" i="4"/>
  <c r="F366" i="4"/>
  <c r="L366" i="4" s="1"/>
  <c r="F438" i="4"/>
  <c r="L438" i="4" s="1"/>
  <c r="L526" i="4"/>
  <c r="K544" i="4"/>
  <c r="E633" i="4"/>
  <c r="H634" i="4"/>
  <c r="F92" i="5" s="1"/>
  <c r="E598" i="4"/>
  <c r="H599" i="4"/>
  <c r="F86" i="5" s="1"/>
  <c r="F545" i="4"/>
  <c r="E77" i="5" s="1"/>
  <c r="H77" i="5" s="1"/>
  <c r="L581" i="4"/>
  <c r="H194" i="4"/>
  <c r="F26" i="5" s="1"/>
  <c r="L557" i="4"/>
  <c r="F35" i="4"/>
  <c r="E8" i="5" s="1"/>
  <c r="H50" i="5"/>
  <c r="H81" i="5"/>
  <c r="F231" i="4"/>
  <c r="K231" i="4"/>
  <c r="K75" i="4"/>
  <c r="F75" i="4"/>
  <c r="L75" i="4" s="1"/>
  <c r="F232" i="4"/>
  <c r="L232" i="4" s="1"/>
  <c r="K232" i="4"/>
  <c r="F136" i="4"/>
  <c r="L136" i="4" s="1"/>
  <c r="K136" i="4"/>
  <c r="K56" i="4"/>
  <c r="F56" i="4"/>
  <c r="F590" i="4"/>
  <c r="L590" i="4" s="1"/>
  <c r="K590" i="4"/>
  <c r="K542" i="4"/>
  <c r="F542" i="4"/>
  <c r="L542" i="4" s="1"/>
  <c r="F333" i="4"/>
  <c r="L333" i="4" s="1"/>
  <c r="K333" i="4"/>
  <c r="K253" i="4"/>
  <c r="F253" i="4"/>
  <c r="F198" i="4"/>
  <c r="L198" i="4" s="1"/>
  <c r="K198" i="4"/>
  <c r="K77" i="4"/>
  <c r="F77" i="4"/>
  <c r="L77" i="4" s="1"/>
  <c r="F49" i="4"/>
  <c r="L49" i="4" s="1"/>
  <c r="K49" i="4"/>
  <c r="K560" i="4"/>
  <c r="F560" i="4"/>
  <c r="L560" i="4" s="1"/>
  <c r="F294" i="4"/>
  <c r="K294" i="4"/>
  <c r="K242" i="4"/>
  <c r="F242" i="4"/>
  <c r="L242" i="4" s="1"/>
  <c r="F190" i="4"/>
  <c r="K190" i="4"/>
  <c r="F118" i="4"/>
  <c r="L118" i="4" s="1"/>
  <c r="K118" i="4"/>
  <c r="F46" i="4"/>
  <c r="L46" i="4" s="1"/>
  <c r="K46" i="4"/>
  <c r="K554" i="4"/>
  <c r="F554" i="4"/>
  <c r="L554" i="4" s="1"/>
  <c r="F29" i="4"/>
  <c r="L29" i="4" s="1"/>
  <c r="F342" i="4"/>
  <c r="E44" i="5" s="1"/>
  <c r="F462" i="4"/>
  <c r="E64" i="5" s="1"/>
  <c r="H65" i="5"/>
  <c r="E503" i="4"/>
  <c r="E495" i="4"/>
  <c r="L575" i="4"/>
  <c r="K223" i="4"/>
  <c r="F223" i="4"/>
  <c r="L223" i="4" s="1"/>
  <c r="F47" i="4"/>
  <c r="L47" i="4" s="1"/>
  <c r="K47" i="4"/>
  <c r="K224" i="4"/>
  <c r="F224" i="4"/>
  <c r="L224" i="4" s="1"/>
  <c r="F126" i="4"/>
  <c r="K126" i="4"/>
  <c r="F48" i="4"/>
  <c r="L48" i="4" s="1"/>
  <c r="K48" i="4"/>
  <c r="F302" i="4"/>
  <c r="K302" i="4"/>
  <c r="K241" i="4"/>
  <c r="F241" i="4"/>
  <c r="K163" i="4"/>
  <c r="F163" i="4"/>
  <c r="K73" i="4"/>
  <c r="F73" i="4"/>
  <c r="F45" i="4"/>
  <c r="L45" i="4" s="1"/>
  <c r="K45" i="4"/>
  <c r="K285" i="4"/>
  <c r="F285" i="4"/>
  <c r="F234" i="4"/>
  <c r="L234" i="4" s="1"/>
  <c r="K234" i="4"/>
  <c r="K180" i="4"/>
  <c r="F180" i="4"/>
  <c r="F108" i="4"/>
  <c r="K108" i="4"/>
  <c r="F38" i="4"/>
  <c r="L38" i="4" s="1"/>
  <c r="K38" i="4"/>
  <c r="H4" i="5"/>
  <c r="E477" i="4"/>
  <c r="H9" i="5"/>
  <c r="H15" i="5"/>
  <c r="H54" i="5"/>
  <c r="F426" i="4"/>
  <c r="L426" i="4" s="1"/>
  <c r="H68" i="5"/>
  <c r="H74" i="5"/>
  <c r="H79" i="5"/>
  <c r="K145" i="4"/>
  <c r="F145" i="4"/>
  <c r="L145" i="4" s="1"/>
  <c r="F596" i="4"/>
  <c r="L596" i="4" s="1"/>
  <c r="K596" i="4"/>
  <c r="K548" i="4"/>
  <c r="F548" i="4"/>
  <c r="L548" i="4" s="1"/>
  <c r="F310" i="4"/>
  <c r="K310" i="4"/>
  <c r="F206" i="4"/>
  <c r="K206" i="4"/>
  <c r="K100" i="4"/>
  <c r="F100" i="4"/>
  <c r="K44" i="4"/>
  <c r="F44" i="4"/>
  <c r="K566" i="4"/>
  <c r="F566" i="4"/>
  <c r="L566" i="4" s="1"/>
  <c r="K441" i="4"/>
  <c r="F441" i="4"/>
  <c r="L441" i="4" s="1"/>
  <c r="K270" i="4"/>
  <c r="F270" i="4"/>
  <c r="F233" i="4"/>
  <c r="L233" i="4" s="1"/>
  <c r="K233" i="4"/>
  <c r="F127" i="4"/>
  <c r="L127" i="4" s="1"/>
  <c r="K127" i="4"/>
  <c r="F65" i="4"/>
  <c r="K65" i="4"/>
  <c r="F584" i="4"/>
  <c r="L584" i="4" s="1"/>
  <c r="K584" i="4"/>
  <c r="K536" i="4"/>
  <c r="F536" i="4"/>
  <c r="L536" i="4" s="1"/>
  <c r="J27" i="6"/>
  <c r="F326" i="4"/>
  <c r="K326" i="4"/>
  <c r="F262" i="4"/>
  <c r="L262" i="4" s="1"/>
  <c r="K262" i="4"/>
  <c r="K222" i="4"/>
  <c r="F222" i="4"/>
  <c r="L222" i="4" s="1"/>
  <c r="F154" i="4"/>
  <c r="L154" i="4" s="1"/>
  <c r="K154" i="4"/>
  <c r="K74" i="4"/>
  <c r="F74" i="4"/>
  <c r="L74" i="4" s="1"/>
  <c r="F578" i="4"/>
  <c r="L578" i="4" s="1"/>
  <c r="K578" i="4"/>
  <c r="F631" i="4"/>
  <c r="L631" i="4" s="1"/>
  <c r="K631" i="4"/>
  <c r="H27" i="6"/>
  <c r="H45" i="5"/>
  <c r="H55" i="5"/>
  <c r="F420" i="4"/>
  <c r="L420" i="4" s="1"/>
  <c r="H482" i="4"/>
  <c r="F67" i="5" s="1"/>
  <c r="H82" i="5"/>
  <c r="H84" i="5"/>
  <c r="L628" i="4"/>
  <c r="F135" i="4"/>
  <c r="K135" i="4"/>
  <c r="K278" i="4"/>
  <c r="F278" i="4"/>
  <c r="L278" i="4" s="1"/>
  <c r="F172" i="4"/>
  <c r="K172" i="4"/>
  <c r="K76" i="4"/>
  <c r="F76" i="4"/>
  <c r="L76" i="4" s="1"/>
  <c r="K19" i="4"/>
  <c r="F19" i="4"/>
  <c r="L19" i="4" s="1"/>
  <c r="F511" i="4"/>
  <c r="K511" i="4"/>
  <c r="F357" i="4"/>
  <c r="K357" i="4"/>
  <c r="F261" i="4"/>
  <c r="K261" i="4"/>
  <c r="K221" i="4"/>
  <c r="F221" i="4"/>
  <c r="F117" i="4"/>
  <c r="K117" i="4"/>
  <c r="K57" i="4"/>
  <c r="F57" i="4"/>
  <c r="L57" i="4" s="1"/>
  <c r="K317" i="4"/>
  <c r="F317" i="4"/>
  <c r="K254" i="4"/>
  <c r="F254" i="4"/>
  <c r="L254" i="4" s="1"/>
  <c r="K213" i="4"/>
  <c r="F213" i="4"/>
  <c r="K144" i="4"/>
  <c r="F144" i="4"/>
  <c r="F66" i="4"/>
  <c r="L66" i="4" s="1"/>
  <c r="K66" i="4"/>
  <c r="E91" i="5"/>
  <c r="K622" i="4"/>
  <c r="L622" i="4"/>
  <c r="F623" i="4"/>
  <c r="F617" i="4"/>
  <c r="L617" i="4" s="1"/>
  <c r="K616" i="4"/>
  <c r="E88" i="5"/>
  <c r="E87" i="5"/>
  <c r="E85" i="5"/>
  <c r="L587" i="4"/>
  <c r="E83" i="5"/>
  <c r="L569" i="4"/>
  <c r="E80" i="5"/>
  <c r="F550" i="4"/>
  <c r="K550" i="4"/>
  <c r="L532" i="4"/>
  <c r="F533" i="4"/>
  <c r="L527" i="4"/>
  <c r="H73" i="5"/>
  <c r="L521" i="4"/>
  <c r="K507" i="4"/>
  <c r="K499" i="4"/>
  <c r="L488" i="4"/>
  <c r="H66" i="5"/>
  <c r="L474" i="4"/>
  <c r="L468" i="4"/>
  <c r="L462" i="4"/>
  <c r="K461" i="4"/>
  <c r="K455" i="4"/>
  <c r="F456" i="4"/>
  <c r="E63" i="5" s="1"/>
  <c r="L450" i="4"/>
  <c r="E62" i="5"/>
  <c r="K443" i="4"/>
  <c r="L443" i="4"/>
  <c r="E60" i="5"/>
  <c r="K425" i="4"/>
  <c r="E58" i="5"/>
  <c r="E57" i="5"/>
  <c r="K419" i="4"/>
  <c r="E56" i="5"/>
  <c r="L408" i="4"/>
  <c r="L402" i="4"/>
  <c r="E52" i="5"/>
  <c r="E51" i="5"/>
  <c r="L371" i="4"/>
  <c r="F372" i="4"/>
  <c r="E48" i="5"/>
  <c r="L342" i="4"/>
  <c r="K341" i="4"/>
  <c r="K335" i="4"/>
  <c r="F336" i="4"/>
  <c r="L336" i="4" s="1"/>
  <c r="K297" i="4"/>
  <c r="K279" i="4"/>
  <c r="F282" i="4"/>
  <c r="K201" i="4"/>
  <c r="K199" i="4"/>
  <c r="F202" i="4"/>
  <c r="K165" i="4"/>
  <c r="F159" i="4"/>
  <c r="E22" i="5" s="1"/>
  <c r="K155" i="4"/>
  <c r="K122" i="4"/>
  <c r="L96" i="4"/>
  <c r="L85" i="4"/>
  <c r="F86" i="4"/>
  <c r="L41" i="4"/>
  <c r="E7" i="5"/>
  <c r="K20" i="4"/>
  <c r="F23" i="4"/>
  <c r="K14" i="4"/>
  <c r="L14" i="4"/>
  <c r="F15" i="4"/>
  <c r="L9" i="4"/>
  <c r="L35" i="4" l="1"/>
  <c r="E53" i="5"/>
  <c r="F444" i="4"/>
  <c r="E61" i="5" s="1"/>
  <c r="H61" i="5" s="1"/>
  <c r="L545" i="4"/>
  <c r="F633" i="4"/>
  <c r="K633" i="4"/>
  <c r="F598" i="4"/>
  <c r="K598" i="4"/>
  <c r="F539" i="4"/>
  <c r="L538" i="4"/>
  <c r="H22" i="5"/>
  <c r="H57" i="5"/>
  <c r="H88" i="5"/>
  <c r="E215" i="4"/>
  <c r="L213" i="4"/>
  <c r="E319" i="4"/>
  <c r="L317" i="4"/>
  <c r="F228" i="4"/>
  <c r="L221" i="4"/>
  <c r="L270" i="4"/>
  <c r="F274" i="4"/>
  <c r="F105" i="4"/>
  <c r="L100" i="4"/>
  <c r="E182" i="4"/>
  <c r="E183" i="4"/>
  <c r="L180" i="4"/>
  <c r="E287" i="4"/>
  <c r="L285" i="4"/>
  <c r="L302" i="4"/>
  <c r="F306" i="4"/>
  <c r="E128" i="4"/>
  <c r="E129" i="4"/>
  <c r="L126" i="4"/>
  <c r="K495" i="4"/>
  <c r="F495" i="4"/>
  <c r="H44" i="5"/>
  <c r="F258" i="4"/>
  <c r="L253" i="4"/>
  <c r="H51" i="5"/>
  <c r="H58" i="5"/>
  <c r="H63" i="5"/>
  <c r="H80" i="5"/>
  <c r="H85" i="5"/>
  <c r="F360" i="4"/>
  <c r="L357" i="4"/>
  <c r="F515" i="4"/>
  <c r="L511" i="4"/>
  <c r="F314" i="4"/>
  <c r="L310" i="4"/>
  <c r="F80" i="4"/>
  <c r="L73" i="4"/>
  <c r="F248" i="4"/>
  <c r="L241" i="4"/>
  <c r="K503" i="4"/>
  <c r="F503" i="4"/>
  <c r="H64" i="5"/>
  <c r="H7" i="5"/>
  <c r="H48" i="5"/>
  <c r="H52" i="5"/>
  <c r="H56" i="5"/>
  <c r="H91" i="5"/>
  <c r="E146" i="4"/>
  <c r="L144" i="4"/>
  <c r="E147" i="4"/>
  <c r="E137" i="4"/>
  <c r="E138" i="4"/>
  <c r="L135" i="4"/>
  <c r="F329" i="4"/>
  <c r="L326" i="4"/>
  <c r="F52" i="4"/>
  <c r="L44" i="4"/>
  <c r="L190" i="4"/>
  <c r="F194" i="4"/>
  <c r="L294" i="4"/>
  <c r="F298" i="4"/>
  <c r="L56" i="4"/>
  <c r="F60" i="4"/>
  <c r="H53" i="5"/>
  <c r="H60" i="5"/>
  <c r="H62" i="5"/>
  <c r="H83" i="5"/>
  <c r="H87" i="5"/>
  <c r="E119" i="4"/>
  <c r="E120" i="4"/>
  <c r="L117" i="4"/>
  <c r="E263" i="4"/>
  <c r="L261" i="4"/>
  <c r="L172" i="4"/>
  <c r="F177" i="4"/>
  <c r="F70" i="4"/>
  <c r="L65" i="4"/>
  <c r="F210" i="4"/>
  <c r="L206" i="4"/>
  <c r="K477" i="4"/>
  <c r="F477" i="4"/>
  <c r="E111" i="4"/>
  <c r="E110" i="4"/>
  <c r="L108" i="4"/>
  <c r="L163" i="4"/>
  <c r="F168" i="4"/>
  <c r="L231" i="4"/>
  <c r="F238" i="4"/>
  <c r="H8" i="5"/>
  <c r="L623" i="4"/>
  <c r="E90" i="5"/>
  <c r="E89" i="5"/>
  <c r="F551" i="4"/>
  <c r="L550" i="4"/>
  <c r="L533" i="4"/>
  <c r="E75" i="5"/>
  <c r="L456" i="4"/>
  <c r="L444" i="4"/>
  <c r="E49" i="5"/>
  <c r="L372" i="4"/>
  <c r="E43" i="5"/>
  <c r="L282" i="4"/>
  <c r="E36" i="5"/>
  <c r="L202" i="4"/>
  <c r="E27" i="5"/>
  <c r="L159" i="4"/>
  <c r="L86" i="4"/>
  <c r="E14" i="5"/>
  <c r="L23" i="4"/>
  <c r="E6" i="5"/>
  <c r="E5" i="5"/>
  <c r="L15" i="4"/>
  <c r="E76" i="5" l="1"/>
  <c r="L539" i="4"/>
  <c r="L598" i="4"/>
  <c r="F599" i="4"/>
  <c r="L633" i="4"/>
  <c r="F634" i="4"/>
  <c r="H49" i="5"/>
  <c r="H89" i="5"/>
  <c r="L70" i="4"/>
  <c r="E12" i="5"/>
  <c r="F138" i="4"/>
  <c r="L138" i="4" s="1"/>
  <c r="K138" i="4"/>
  <c r="K146" i="4"/>
  <c r="F146" i="4"/>
  <c r="E13" i="5"/>
  <c r="L80" i="4"/>
  <c r="E33" i="5"/>
  <c r="L258" i="4"/>
  <c r="L495" i="4"/>
  <c r="F500" i="4"/>
  <c r="F129" i="4"/>
  <c r="L129" i="4" s="1"/>
  <c r="K129" i="4"/>
  <c r="L228" i="4"/>
  <c r="E30" i="5"/>
  <c r="H75" i="5"/>
  <c r="H5" i="5"/>
  <c r="E478" i="4"/>
  <c r="H27" i="5"/>
  <c r="K120" i="4"/>
  <c r="F120" i="4"/>
  <c r="L120" i="4" s="1"/>
  <c r="E11" i="5"/>
  <c r="L60" i="4"/>
  <c r="E26" i="5"/>
  <c r="L194" i="4"/>
  <c r="F137" i="4"/>
  <c r="K137" i="4"/>
  <c r="E72" i="5"/>
  <c r="L515" i="4"/>
  <c r="F128" i="4"/>
  <c r="K128" i="4"/>
  <c r="F183" i="4"/>
  <c r="L183" i="4" s="1"/>
  <c r="K183" i="4"/>
  <c r="L105" i="4"/>
  <c r="E16" i="5"/>
  <c r="H14" i="5"/>
  <c r="H90" i="5"/>
  <c r="L477" i="4"/>
  <c r="H43" i="5"/>
  <c r="H6" i="5"/>
  <c r="K110" i="4"/>
  <c r="F110" i="4"/>
  <c r="L210" i="4"/>
  <c r="E28" i="5"/>
  <c r="K119" i="4"/>
  <c r="F119" i="4"/>
  <c r="L52" i="4"/>
  <c r="E10" i="5"/>
  <c r="E42" i="5"/>
  <c r="L329" i="4"/>
  <c r="F147" i="4"/>
  <c r="L147" i="4" s="1"/>
  <c r="K147" i="4"/>
  <c r="E32" i="5"/>
  <c r="L248" i="4"/>
  <c r="L306" i="4"/>
  <c r="E39" i="5"/>
  <c r="F287" i="4"/>
  <c r="K287" i="4"/>
  <c r="F182" i="4"/>
  <c r="K182" i="4"/>
  <c r="E35" i="5"/>
  <c r="L274" i="4"/>
  <c r="F215" i="4"/>
  <c r="K215" i="4"/>
  <c r="H36" i="5"/>
  <c r="L238" i="4"/>
  <c r="E31" i="5"/>
  <c r="L168" i="4"/>
  <c r="E23" i="5"/>
  <c r="K111" i="4"/>
  <c r="F111" i="4"/>
  <c r="L111" i="4" s="1"/>
  <c r="L177" i="4"/>
  <c r="E24" i="5"/>
  <c r="F263" i="4"/>
  <c r="K263" i="4"/>
  <c r="L298" i="4"/>
  <c r="E38" i="5"/>
  <c r="L503" i="4"/>
  <c r="F508" i="4"/>
  <c r="L314" i="4"/>
  <c r="E40" i="5"/>
  <c r="E47" i="5"/>
  <c r="L360" i="4"/>
  <c r="F319" i="4"/>
  <c r="K319" i="4"/>
  <c r="E78" i="5"/>
  <c r="L551" i="4"/>
  <c r="L634" i="4" l="1"/>
  <c r="E92" i="5"/>
  <c r="L599" i="4"/>
  <c r="E86" i="5"/>
  <c r="H76" i="5"/>
  <c r="E71" i="5"/>
  <c r="L508" i="4"/>
  <c r="H31" i="5"/>
  <c r="H39" i="5"/>
  <c r="H10" i="5"/>
  <c r="H28" i="5"/>
  <c r="H33" i="5"/>
  <c r="H13" i="5"/>
  <c r="L263" i="4"/>
  <c r="F266" i="4"/>
  <c r="L215" i="4"/>
  <c r="F218" i="4"/>
  <c r="L182" i="4"/>
  <c r="F186" i="4"/>
  <c r="H32" i="5"/>
  <c r="H26" i="5"/>
  <c r="H30" i="5"/>
  <c r="E70" i="5"/>
  <c r="L500" i="4"/>
  <c r="L146" i="4"/>
  <c r="F150" i="4"/>
  <c r="H40" i="5"/>
  <c r="H38" i="5"/>
  <c r="H23" i="5"/>
  <c r="L119" i="4"/>
  <c r="F123" i="4"/>
  <c r="F114" i="4"/>
  <c r="L110" i="4"/>
  <c r="H16" i="5"/>
  <c r="H12" i="5"/>
  <c r="H47" i="5"/>
  <c r="H78" i="5"/>
  <c r="H24" i="5"/>
  <c r="L319" i="4"/>
  <c r="F322" i="4"/>
  <c r="H35" i="5"/>
  <c r="L287" i="4"/>
  <c r="F290" i="4"/>
  <c r="H42" i="5"/>
  <c r="L128" i="4"/>
  <c r="F132" i="4"/>
  <c r="H72" i="5"/>
  <c r="L137" i="4"/>
  <c r="F141" i="4"/>
  <c r="H11" i="5"/>
  <c r="K478" i="4"/>
  <c r="F478" i="4"/>
  <c r="H92" i="5" l="1"/>
  <c r="H86" i="5"/>
  <c r="L478" i="4"/>
  <c r="F482" i="4"/>
  <c r="E17" i="5"/>
  <c r="L114" i="4"/>
  <c r="L186" i="4"/>
  <c r="E25" i="5"/>
  <c r="E34" i="5"/>
  <c r="L266" i="4"/>
  <c r="L123" i="4"/>
  <c r="E18" i="5"/>
  <c r="E41" i="5"/>
  <c r="L322" i="4"/>
  <c r="H70" i="5"/>
  <c r="L218" i="4"/>
  <c r="E29" i="5"/>
  <c r="L141" i="4"/>
  <c r="E20" i="5"/>
  <c r="E19" i="5"/>
  <c r="L132" i="4"/>
  <c r="L290" i="4"/>
  <c r="E37" i="5"/>
  <c r="E21" i="5"/>
  <c r="L150" i="4"/>
  <c r="H71" i="5"/>
  <c r="H19" i="5" l="1"/>
  <c r="H41" i="5"/>
  <c r="H18" i="5"/>
  <c r="H25" i="5"/>
  <c r="H37" i="5"/>
  <c r="H20" i="5"/>
  <c r="H29" i="5"/>
  <c r="H21" i="5"/>
  <c r="E67" i="5"/>
  <c r="L482" i="4"/>
  <c r="H34" i="5"/>
  <c r="H17" i="5"/>
  <c r="H67" i="5" l="1"/>
  <c r="L27" i="6" l="1"/>
  <c r="F27" i="6"/>
</calcChain>
</file>

<file path=xl/sharedStrings.xml><?xml version="1.0" encoding="utf-8"?>
<sst xmlns="http://schemas.openxmlformats.org/spreadsheetml/2006/main" count="7269" uniqueCount="1082">
  <si>
    <t>[ 독립기념관 제2전시관 리모델링공사-전기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</si>
  <si>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</si>
  <si>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</si>
  <si>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</si>
  <si>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</si>
  <si>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</si>
  <si>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</si>
  <si>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</si>
  <si>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</si>
  <si>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</si>
  <si>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</si>
  <si>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</si>
  <si>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</si>
  <si>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</si>
  <si>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</si>
  <si>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</si>
  <si>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</si>
  <si>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</si>
  <si>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</si>
  <si>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</si>
  <si>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</si>
  <si>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</si>
  <si>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</si>
  <si>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</si>
  <si>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</si>
  <si>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</si>
  <si>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</si>
  <si>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</si>
  <si>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</si>
  <si>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</si>
  <si>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</si>
  <si>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</si>
  <si>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</si>
  <si>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</si>
  <si>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</si>
  <si>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</si>
  <si>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</si>
  <si>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</si>
  <si>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</si>
  <si>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</si>
  <si>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</si>
  <si>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</si>
  <si>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</si>
  <si>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</si>
  <si>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</si>
  <si>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</si>
  <si>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</si>
  <si>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</si>
  <si>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</t>
  </si>
  <si>
    <t>0.6/1kV가교폴리에틸렌(F-CV) 옥내</t>
  </si>
  <si>
    <t>2C 4㎟</t>
  </si>
  <si>
    <t>M</t>
  </si>
  <si>
    <t>호표 36</t>
  </si>
  <si>
    <t>46079F073CA7A6C781217B8404E1A</t>
  </si>
  <si>
    <t>T</t>
  </si>
  <si>
    <t>F</t>
  </si>
  <si>
    <t>01010146079F073CA7A6C781217B8404E1A</t>
  </si>
  <si>
    <t>4C 16㎟</t>
  </si>
  <si>
    <t>호표 38</t>
  </si>
  <si>
    <t>46079F073CA7A6C7814176516AC15</t>
  </si>
  <si>
    <t>01010146079F073CA7A6C7814176516AC15</t>
  </si>
  <si>
    <t>압착단자</t>
  </si>
  <si>
    <t>R형동선 나압착 16 ㎟</t>
  </si>
  <si>
    <t>개</t>
  </si>
  <si>
    <t>호표 4</t>
  </si>
  <si>
    <t>4102982A188B26E8EAB175B3806F0</t>
  </si>
  <si>
    <t>0101014102982A188B26E8EAB175B3806F0</t>
  </si>
  <si>
    <t>분전반설치비</t>
  </si>
  <si>
    <t>면</t>
  </si>
  <si>
    <t>호표 11</t>
  </si>
  <si>
    <t>4102982A188B26DFF82177EB8A044</t>
  </si>
  <si>
    <t>0101014102982A188B26DFF82177EB8A044</t>
  </si>
  <si>
    <t>46839D8EE91896C33AF1764C27B7DB05F98F6</t>
  </si>
  <si>
    <t>01010146839D8EE91896C33AF1764C27B7DB05F98F6</t>
  </si>
  <si>
    <t>46839D8EE91896C33AF1764C27B7DB05F9B4A</t>
  </si>
  <si>
    <t>01010146839D8EE91896C33AF1764C27B7DB05F9B4A</t>
  </si>
  <si>
    <t>46839D8EE91896C33AF1764C27B7DB05F9AA4</t>
  </si>
  <si>
    <t>01010146839D8EE91896C33AF1764C27B7DB05F9AA4</t>
  </si>
  <si>
    <t>46839D8EE91896C33AF1764C27B7DB05F9D78</t>
  </si>
  <si>
    <t>01010146839D8EE91896C33AF1764C27B7DB05F9D78</t>
  </si>
  <si>
    <t>[ 합           계 ]</t>
  </si>
  <si>
    <t>TOTAL</t>
  </si>
  <si>
    <t>강제전선관</t>
  </si>
  <si>
    <t>아연도  22 mm</t>
  </si>
  <si>
    <t>호표 16</t>
  </si>
  <si>
    <t>46079F073E5506FB04F172E72C7C8</t>
  </si>
  <si>
    <t>강제전선관(노출)</t>
  </si>
  <si>
    <t>호표 20</t>
  </si>
  <si>
    <t>46079F073E5506FB04C175A94CEB9</t>
  </si>
  <si>
    <t>1종금속제가요전선관</t>
  </si>
  <si>
    <t xml:space="preserve"> 22 mm 비방수</t>
  </si>
  <si>
    <t>호표 23</t>
  </si>
  <si>
    <t>46079F073E5506EAA6117F4B90321</t>
  </si>
  <si>
    <t xml:space="preserve"> 28 mm 비방수</t>
  </si>
  <si>
    <t>호표 24</t>
  </si>
  <si>
    <t>46079F073E5506EAA6117F4B9021A</t>
  </si>
  <si>
    <t>저독성폴리올레핀절연전선(HFIX)</t>
  </si>
  <si>
    <t>4㎟(2.25㎜)</t>
  </si>
  <si>
    <t>호표 32</t>
  </si>
  <si>
    <t>46079F073D4E16BCA18170A4C67D8</t>
  </si>
  <si>
    <t>난연성 비닐절연 접지용전선</t>
  </si>
  <si>
    <t>0.6/1kV F-GV  4㎟</t>
  </si>
  <si>
    <t>호표 33</t>
  </si>
  <si>
    <t>46079F073D4E1691EAD17E0019949</t>
  </si>
  <si>
    <t>전선관지지행거</t>
  </si>
  <si>
    <t xml:space="preserve"> 22 C</t>
  </si>
  <si>
    <t>개소</t>
  </si>
  <si>
    <t>호표 28</t>
  </si>
  <si>
    <t>46079F073E550639F3F17A5E9862D</t>
  </si>
  <si>
    <t>아우트렛박스(노출)</t>
  </si>
  <si>
    <t>8각 54㎜</t>
  </si>
  <si>
    <t>호표 45</t>
  </si>
  <si>
    <t>46079F07361F46AB5F517D916315A</t>
  </si>
  <si>
    <t>중형4각 54㎜</t>
  </si>
  <si>
    <t>호표 46</t>
  </si>
  <si>
    <t>46079F07361F46AB5F517D9163E17</t>
  </si>
  <si>
    <t>풀박스</t>
  </si>
  <si>
    <t>150x150x100</t>
  </si>
  <si>
    <t>호표 49</t>
  </si>
  <si>
    <t>46079F07361F46AB5F41732EDDE1E</t>
  </si>
  <si>
    <t>300x300x150</t>
  </si>
  <si>
    <t>호표 51</t>
  </si>
  <si>
    <t>46079F07361F46AB5F41732EC37D5</t>
  </si>
  <si>
    <t>400x400x200</t>
  </si>
  <si>
    <t>호표 52</t>
  </si>
  <si>
    <t>46079F07361F46AB5F41732EC337A</t>
  </si>
  <si>
    <t>박스용 구멍따기</t>
  </si>
  <si>
    <t>각종두께</t>
  </si>
  <si>
    <t>호표 65</t>
  </si>
  <si>
    <t>46079F07361F4688885178C6F4D26</t>
  </si>
  <si>
    <t>칼브럭</t>
  </si>
  <si>
    <t>쐐기  9￠ 이하</t>
  </si>
  <si>
    <t>호표 63</t>
  </si>
  <si>
    <t>46079F07361F4688885178C6CF9E7</t>
  </si>
  <si>
    <t>EA</t>
  </si>
  <si>
    <t>관급자재</t>
  </si>
  <si>
    <t>조명기구 "A1"</t>
  </si>
  <si>
    <t>LED 19W</t>
  </si>
  <si>
    <t>조</t>
  </si>
  <si>
    <t>호표 73</t>
  </si>
  <si>
    <t>471B9D239F06D646FD11788EAD521</t>
  </si>
  <si>
    <t>조명기구 "B1"</t>
  </si>
  <si>
    <t>LED 24W</t>
  </si>
  <si>
    <t>호표 74</t>
  </si>
  <si>
    <t>471B9D239F06D646FD11788EAD6C8</t>
  </si>
  <si>
    <t>조명기구 "C1"</t>
  </si>
  <si>
    <t>LED 12W</t>
  </si>
  <si>
    <t>호표 75</t>
  </si>
  <si>
    <t>471B9D239F06D646FD11788EAD7EF</t>
  </si>
  <si>
    <t>조명기구 "연출조명"[설치비만]</t>
  </si>
  <si>
    <t>호표 88</t>
  </si>
  <si>
    <t>471B9D239F06D646FD11788EBFCCB</t>
  </si>
  <si>
    <t>TRACK(3M)</t>
  </si>
  <si>
    <t>호표 89</t>
  </si>
  <si>
    <t>471B9C1DB4A0F69A41817054792B2</t>
  </si>
  <si>
    <t>합성수지제 가요전선관</t>
  </si>
  <si>
    <t>CD 난연성 22㎜</t>
  </si>
  <si>
    <t>호표 14</t>
  </si>
  <si>
    <t>46079F073E55069286B17DD557E4C</t>
  </si>
  <si>
    <t>아우트렛박스</t>
  </si>
  <si>
    <t>호표 44</t>
  </si>
  <si>
    <t>46079F07361F46AB5F517D916315F</t>
  </si>
  <si>
    <t>배관용홈파기</t>
  </si>
  <si>
    <t>22C 이하</t>
  </si>
  <si>
    <t>호표 64</t>
  </si>
  <si>
    <t>46079F07361F4688885178C6CFB94</t>
  </si>
  <si>
    <t>조명기구 "I"</t>
  </si>
  <si>
    <t>LED 18W</t>
  </si>
  <si>
    <t>호표 84</t>
  </si>
  <si>
    <t>471B9D239F06D646FD11788EBF850</t>
  </si>
  <si>
    <t>아연도  16 mm</t>
  </si>
  <si>
    <t>호표 15</t>
  </si>
  <si>
    <t>46079F073E5506FB04F172E72C474</t>
  </si>
  <si>
    <t>호표 19</t>
  </si>
  <si>
    <t>46079F073E5506FB04C175A94CD92</t>
  </si>
  <si>
    <t>CD 난연성 16㎜</t>
  </si>
  <si>
    <t>호표 13</t>
  </si>
  <si>
    <t>46079F073E55069286B17DD557DA5</t>
  </si>
  <si>
    <t>저독성폴리올레핀절연전선(HFIX) 바닥</t>
  </si>
  <si>
    <t>호표 31</t>
  </si>
  <si>
    <t>46079F073D4E16BCA18170A4C6407</t>
  </si>
  <si>
    <t xml:space="preserve"> 16 C</t>
  </si>
  <si>
    <t>호표 27</t>
  </si>
  <si>
    <t>46079F073E550639F3F17A5E98507</t>
  </si>
  <si>
    <t>콘센트</t>
  </si>
  <si>
    <t>매입-접지형, 16A 250V 2구</t>
  </si>
  <si>
    <t>호표 60</t>
  </si>
  <si>
    <t>46079F07361F4688880170B7A6252</t>
  </si>
  <si>
    <t>시스템 박스</t>
  </si>
  <si>
    <t>전선관용(매입)</t>
  </si>
  <si>
    <t>호표 72</t>
  </si>
  <si>
    <t>460791E38DB4F62BD94170764ABCC</t>
  </si>
  <si>
    <t>스위치박스(노출)</t>
  </si>
  <si>
    <t>1 개용 54 mm</t>
  </si>
  <si>
    <t>호표 47</t>
  </si>
  <si>
    <t>46079F07361F46AB5F517D917DF37</t>
  </si>
  <si>
    <t>2 개용 54 mm</t>
  </si>
  <si>
    <t>호표 48</t>
  </si>
  <si>
    <t>46079F07361F46AB5F517D917DF32</t>
  </si>
  <si>
    <t>노출-접지형, 16A 250V 2구</t>
  </si>
  <si>
    <t>호표 62</t>
  </si>
  <si>
    <t>46079F07361F4688880170B78B2CC</t>
  </si>
  <si>
    <t>아연도  28 mm</t>
  </si>
  <si>
    <t>호표 17</t>
  </si>
  <si>
    <t>46079F073E5506FB04F172E72C622</t>
  </si>
  <si>
    <t>호표 21</t>
  </si>
  <si>
    <t>46079F073E5506FB04C175A94CF5F</t>
  </si>
  <si>
    <t xml:space="preserve"> 36 mm 비방수</t>
  </si>
  <si>
    <t>호표 25</t>
  </si>
  <si>
    <t>46079F073E5506EAA6117F4B905EE</t>
  </si>
  <si>
    <t>RACEWAY 지지행거 110 * 50</t>
  </si>
  <si>
    <t>A형</t>
  </si>
  <si>
    <t>호표 8</t>
  </si>
  <si>
    <t>4102982A188B26FABB31780853B55</t>
  </si>
  <si>
    <t>레이스웨이</t>
  </si>
  <si>
    <t>BODY, 110 x 50</t>
  </si>
  <si>
    <t>호표 69</t>
  </si>
  <si>
    <t>46079F057543F6659E117391AD451</t>
  </si>
  <si>
    <t>레이스웨이 부속품</t>
  </si>
  <si>
    <t>JOINT BOX, W110 x H50</t>
  </si>
  <si>
    <t>호표 70</t>
  </si>
  <si>
    <t>460791E38B8016C2F9817AA66E1BF</t>
  </si>
  <si>
    <t>JOINT BOX,2방, W110 x H50</t>
  </si>
  <si>
    <t>호표 71</t>
  </si>
  <si>
    <t>460791E38B8016C2F9817AA66E094</t>
  </si>
  <si>
    <t xml:space="preserve"> 28 C</t>
  </si>
  <si>
    <t>호표 29</t>
  </si>
  <si>
    <t>46079F073E550639F3F17A5E98734</t>
  </si>
  <si>
    <t>단로 스위치</t>
  </si>
  <si>
    <t>1구</t>
  </si>
  <si>
    <t>호표 54</t>
  </si>
  <si>
    <t>46079F07361F4688880170A508303</t>
  </si>
  <si>
    <t>2구</t>
  </si>
  <si>
    <t>호표 55</t>
  </si>
  <si>
    <t>46079F07361F4688880170A50804F</t>
  </si>
  <si>
    <t>3로 스위치</t>
  </si>
  <si>
    <t>호표 56</t>
  </si>
  <si>
    <t>46079F07361F4688880170A508531</t>
  </si>
  <si>
    <t>200x200x150</t>
  </si>
  <si>
    <t>호표 50</t>
  </si>
  <si>
    <t>46079F07361F46AB5F41732EDDD78</t>
  </si>
  <si>
    <t>500x500x200</t>
  </si>
  <si>
    <t>호표 53</t>
  </si>
  <si>
    <t>46079F07361F46AB5F41732EC3D7E</t>
  </si>
  <si>
    <t>재실감지센서</t>
  </si>
  <si>
    <t>호표 57</t>
  </si>
  <si>
    <t>46079F07361F4688880170A5A81CF</t>
  </si>
  <si>
    <t>조명기구 "A"</t>
  </si>
  <si>
    <t>호표 76</t>
  </si>
  <si>
    <t>471B9D239F06D646FD11788EAD0BF</t>
  </si>
  <si>
    <t>조명기구 "B"</t>
  </si>
  <si>
    <t>LED 40W</t>
  </si>
  <si>
    <t>호표 77</t>
  </si>
  <si>
    <t>471B9D239F06D646FD11788EAD146</t>
  </si>
  <si>
    <t>조명기구 "C"</t>
  </si>
  <si>
    <t>LED 10W</t>
  </si>
  <si>
    <t>호표 78</t>
  </si>
  <si>
    <t>471B9D239F06D646FD11788EAD26D</t>
  </si>
  <si>
    <t>조명기구 "D"</t>
  </si>
  <si>
    <t>호표 79</t>
  </si>
  <si>
    <t>471B9D239F06D646FD11788EAD374</t>
  </si>
  <si>
    <t>조명기구 "E"</t>
  </si>
  <si>
    <t>LED 12.8W</t>
  </si>
  <si>
    <t>호표 80</t>
  </si>
  <si>
    <t>471B9D239F06D646FD11788EADC50</t>
  </si>
  <si>
    <t>조명기구 "F"</t>
  </si>
  <si>
    <t>호표 81</t>
  </si>
  <si>
    <t>471B9D239F06D646FD11788EADD77</t>
  </si>
  <si>
    <t>조명기구 "G"</t>
  </si>
  <si>
    <t>호표 82</t>
  </si>
  <si>
    <t>471B9D239F06D646FD11788EBFA1D</t>
  </si>
  <si>
    <t>조명기구 "H"</t>
  </si>
  <si>
    <t>LED 20W</t>
  </si>
  <si>
    <t>호표 83</t>
  </si>
  <si>
    <t>471B9D239F06D646FD11788EBFB24</t>
  </si>
  <si>
    <t>아연도  36 mm</t>
  </si>
  <si>
    <t>호표 18</t>
  </si>
  <si>
    <t>46079F073E5506FB04F172E72C1A0</t>
  </si>
  <si>
    <t>호표 22</t>
  </si>
  <si>
    <t>46079F073E5506FB04C175A94C810</t>
  </si>
  <si>
    <t>비닐피복, 36 mm 방수</t>
  </si>
  <si>
    <t>호표 26</t>
  </si>
  <si>
    <t>46079F073E5506EAA67171D7CC010</t>
  </si>
  <si>
    <t>0.6/1kV F-GV  6㎟</t>
  </si>
  <si>
    <t>호표 34</t>
  </si>
  <si>
    <t>46079F073D4E1691EAD17E00198A2</t>
  </si>
  <si>
    <t>4C 6㎟</t>
  </si>
  <si>
    <t>호표 37</t>
  </si>
  <si>
    <t>46079F073CA7A6C7814176516AEC2</t>
  </si>
  <si>
    <t xml:space="preserve"> 36 C</t>
  </si>
  <si>
    <t>호표 30</t>
  </si>
  <si>
    <t>46079F073E550639F3F17A5E98085</t>
  </si>
  <si>
    <t>방적콘센트</t>
  </si>
  <si>
    <t>매입-접지형, 16A 250V 1구</t>
  </si>
  <si>
    <t>호표 61</t>
  </si>
  <si>
    <t>46079F07361F4688880170B7A6400</t>
  </si>
  <si>
    <t>강제전선관용 부품</t>
  </si>
  <si>
    <t>배관용 구멍뚫기(코어드릴)-Con,c</t>
  </si>
  <si>
    <t>두께15cm이하 Ø25mm, 벽</t>
  </si>
  <si>
    <t>호표 67</t>
  </si>
  <si>
    <t>46079F07361F468888517899BEF4C</t>
  </si>
  <si>
    <t>조명기구 "a"</t>
  </si>
  <si>
    <t>LED 7.5W</t>
  </si>
  <si>
    <t>호표 85</t>
  </si>
  <si>
    <t>471B9D239F06D646FD11788EBF976</t>
  </si>
  <si>
    <t>조명기구 "b"</t>
  </si>
  <si>
    <t>호표 86</t>
  </si>
  <si>
    <t>471B9D239F06D646FD11788EBFEF8</t>
  </si>
  <si>
    <t>조명기구 "c"</t>
  </si>
  <si>
    <t>호표 87</t>
  </si>
  <si>
    <t>471B9D239F06D646FD11788EBFF9F</t>
  </si>
  <si>
    <t>0.6/1kV제어용난연(F-CVV-S)</t>
  </si>
  <si>
    <t>2C 1.5㎟</t>
  </si>
  <si>
    <t>호표 3</t>
  </si>
  <si>
    <t>4102982A188B26E80CC17BAB06350</t>
  </si>
  <si>
    <t>식</t>
  </si>
  <si>
    <t>장애인화장실용 자동문 스위치</t>
  </si>
  <si>
    <t>호표 58</t>
  </si>
  <si>
    <t>46079F07361F4688880170A5A83FD</t>
  </si>
  <si>
    <t>장애인화장실용 자동문 스위치 - 철거</t>
  </si>
  <si>
    <t>호표 59</t>
  </si>
  <si>
    <t>46079F07361F4688880170A5A82D6</t>
  </si>
  <si>
    <t>0.6/1kV F-GV  50㎟</t>
  </si>
  <si>
    <t>호표 35</t>
  </si>
  <si>
    <t>46079F073D4E1691EAD17E0019320</t>
  </si>
  <si>
    <t>덕트형 케이블트레이</t>
  </si>
  <si>
    <t>DUCT, W 450</t>
  </si>
  <si>
    <t>호표 39</t>
  </si>
  <si>
    <t>46079F073B81A6C551917100617E5</t>
  </si>
  <si>
    <t>DUCT, W 600</t>
  </si>
  <si>
    <t>호표 40</t>
  </si>
  <si>
    <t>46079F073B81A6C551917100616DE</t>
  </si>
  <si>
    <t>덕트형 케이블트레이부속품</t>
  </si>
  <si>
    <t>HOR. ELBOW, W 450</t>
  </si>
  <si>
    <t>호표 41</t>
  </si>
  <si>
    <t>46079F073B81A6C55191710073E8F</t>
  </si>
  <si>
    <t>VER. ELBOW, W 450</t>
  </si>
  <si>
    <t>호표 42</t>
  </si>
  <si>
    <t>46079F073B81A6C5519171004675C</t>
  </si>
  <si>
    <t>HOR. TEE, W 450</t>
  </si>
  <si>
    <t>호표 43</t>
  </si>
  <si>
    <t>46079F073B81A6C55191710046E8B</t>
  </si>
  <si>
    <t>케이블트레이지지대</t>
  </si>
  <si>
    <t xml:space="preserve"> W450</t>
  </si>
  <si>
    <t>호표 7</t>
  </si>
  <si>
    <t>4102982A188B26FABB117D68672AE</t>
  </si>
  <si>
    <t>트레이,덕트지지대-벽체or바닥</t>
  </si>
  <si>
    <t>W450</t>
  </si>
  <si>
    <t>호표 9</t>
  </si>
  <si>
    <t>4102982A188B26FAAAA17E5D16FD0</t>
  </si>
  <si>
    <t>W600</t>
  </si>
  <si>
    <t>호표 10</t>
  </si>
  <si>
    <t>4102982A188B26FAAAA17E7829F17</t>
  </si>
  <si>
    <t>케이블트레이부속품</t>
  </si>
  <si>
    <t>관통구 방화폼 (TRAY)</t>
  </si>
  <si>
    <t>400mm</t>
  </si>
  <si>
    <t>호표 12</t>
  </si>
  <si>
    <t>4102982A188B268780717F2BCC9B2</t>
  </si>
  <si>
    <t>두께30cm이하 Ø400mm, 벽</t>
  </si>
  <si>
    <t>호표 68</t>
  </si>
  <si>
    <t>46079F07361F468888517899CFF9B</t>
  </si>
  <si>
    <t>강제전선관 철거</t>
  </si>
  <si>
    <t>16C</t>
  </si>
  <si>
    <t>호표 6</t>
  </si>
  <si>
    <t>4102982A188B26E8FB4177E5A6904</t>
  </si>
  <si>
    <t>노출 분전반 철거</t>
  </si>
  <si>
    <t>호표 5</t>
  </si>
  <si>
    <t>4102982A188B26E8FB117ADB7E985</t>
  </si>
  <si>
    <t>46839D8EE91896C30DB178522A29507F278B5</t>
  </si>
  <si>
    <t>46839D8EE91896C30DB178522A29507F2795C</t>
  </si>
  <si>
    <t>46839D8EE91896C30DB178522A29507F27A63</t>
  </si>
  <si>
    <t>46839D8EE91896C30DB178522A29507F27B0A</t>
  </si>
  <si>
    <t>46839D8EE91896C30DB178522A29507F274DA</t>
  </si>
  <si>
    <t>46839D8EE91896C30DB178522A29507F275E1</t>
  </si>
  <si>
    <t>46839D8EE91896C30DB178522A29507F303E3</t>
  </si>
  <si>
    <t>46839D8EE91896C30DB178522A29507F302DC</t>
  </si>
  <si>
    <t>475798BFC05A861703917762F51001</t>
  </si>
  <si>
    <t>46839D8EE91896C30DB178522A29507F27D37</t>
  </si>
  <si>
    <t>46839D8EE91896C30DB178522A29507F27EDE</t>
  </si>
  <si>
    <t>46839D8EE91896C30DB178522A29507F27FE5</t>
  </si>
  <si>
    <t>Track</t>
  </si>
  <si>
    <t>3M기준</t>
  </si>
  <si>
    <t>...</t>
  </si>
  <si>
    <t>413E90001CF9E6B82141769005B6725C107F7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</si>
  <si>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</si>
  <si>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</si>
  <si>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</si>
  <si>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</si>
  <si>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</si>
  <si>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</si>
  <si>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</si>
  <si>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</si>
  <si>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</si>
  <si>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</si>
  <si>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</si>
  <si>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</si>
  <si>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</si>
  <si>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</si>
  <si>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</si>
  <si>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</si>
  <si>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</si>
  <si>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</si>
  <si>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</si>
  <si>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</si>
  <si>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모르타르배합  배합용적비 1:3  ㎥  건축 15-1-1   ( 호표 1 )</t>
  </si>
  <si>
    <t>4102982A1F3A5693AAD17C64B3A21</t>
  </si>
  <si>
    <t>모르타르배합</t>
  </si>
  <si>
    <t>배합용적비 1:3</t>
  </si>
  <si>
    <t>㎥</t>
  </si>
  <si>
    <t>호표 1</t>
  </si>
  <si>
    <t>건축 15-1-1</t>
  </si>
  <si>
    <t>시멘트</t>
  </si>
  <si>
    <t>보통</t>
  </si>
  <si>
    <t>KG</t>
  </si>
  <si>
    <t>416B97B62C2C66EA0D717F77921B8B5863EED</t>
  </si>
  <si>
    <t>4102982A1F3A5693AAD17C64B3A21416B97B62C2C66EA0D717F77921B8B5863EED</t>
  </si>
  <si>
    <t>모래</t>
  </si>
  <si>
    <t>도착도</t>
  </si>
  <si>
    <t>414898948BA6C6900A817A0C092ECB837D857</t>
  </si>
  <si>
    <t>4102982A1F3A5693AAD17C64B3A21414898948BA6C6900A817A0C092ECB837D857</t>
  </si>
  <si>
    <t>보통인부</t>
  </si>
  <si>
    <t>일반공사직종</t>
  </si>
  <si>
    <t>인</t>
  </si>
  <si>
    <t>4696974B7519B68A6C3172FB3FB8C3471DAED</t>
  </si>
  <si>
    <t>4102982A1F3A5693AAD17C64B3A214696974B7519B68A6C3172FB3FB8C3471DAED</t>
  </si>
  <si>
    <t>공구손료</t>
  </si>
  <si>
    <t>인력품의 3%</t>
  </si>
  <si>
    <t>4102982A1F3A5693AAD17C64B3A21475798BFC05A861703917762F51001</t>
  </si>
  <si>
    <t xml:space="preserve"> [ 합          계 ]</t>
  </si>
  <si>
    <t>모르타르바름  인력  ㎡  건축 15-1-2   ( 호표 2 )</t>
  </si>
  <si>
    <t>4102982A1F3A5693AAD17C64B3BC8</t>
  </si>
  <si>
    <t>모르타르바름</t>
  </si>
  <si>
    <t>인력</t>
  </si>
  <si>
    <t>㎡</t>
  </si>
  <si>
    <t>호표 2</t>
  </si>
  <si>
    <t>건축 15-1-2</t>
  </si>
  <si>
    <t>4102982A1F3A5693AAD17C64B3BC84696974B7519B68A6C3172FB3FB8C3471DAED</t>
  </si>
  <si>
    <t>미장공</t>
  </si>
  <si>
    <t>4696974B7519B68A6C3172FB3FB8C3471D825</t>
  </si>
  <si>
    <t>4102982A1F3A5693AAD17C64B3BC84696974B7519B68A6C3172FB3FB8C3471D825</t>
  </si>
  <si>
    <t>4102982A1F3A5693AAD17C64B3BC8475798BFC05A861703917762F51001</t>
  </si>
  <si>
    <t>0.6/1kV제어용난연(F-CVV-S)  2C 1.5㎟  M  전기 5-13   ( 호표 3 )</t>
  </si>
  <si>
    <t>전기 5-13</t>
  </si>
  <si>
    <t>m</t>
  </si>
  <si>
    <t>41759B6CBA11F66C20C17C53BFE65E8CDC1ED</t>
  </si>
  <si>
    <t>4102982A188B26E80CC17BAB0635041759B6CBA11F66C20C17C53BFE65E8CDC1ED</t>
  </si>
  <si>
    <t>잡재료비</t>
  </si>
  <si>
    <t>배관배선의 2%</t>
  </si>
  <si>
    <t>4102982A188B26E80CC17BAB06350475798BFC05A861703917762F51001</t>
  </si>
  <si>
    <t>저압케이블전공</t>
  </si>
  <si>
    <t>4696974B7519B68A6C3172FB3FB8C3471DDAB</t>
  </si>
  <si>
    <t>4102982A188B26E80CC17BAB063504696974B7519B68A6C3172FB3FB8C3471DDAB</t>
  </si>
  <si>
    <t>475798BFC05A861703917762F52002</t>
  </si>
  <si>
    <t>4102982A188B26E80CC17BAB06350475798BFC05A861703917762F52002</t>
  </si>
  <si>
    <t>압착단자  R형동선 나압착 16 ㎟  개  전기 4-37   ( 호표 4 )</t>
  </si>
  <si>
    <t>전기 4-37</t>
  </si>
  <si>
    <t>416B9EE7A80B367E901177E1CBBBB7B394DA7</t>
  </si>
  <si>
    <t>4102982A188B26E8EAB175B3806F0416B9EE7A80B367E901177E1CBBBB7B394DA7</t>
  </si>
  <si>
    <t>4102982A188B26E8EAB175B3806F04696974B7519B68A6C3172FB3FB8C3471DDAB</t>
  </si>
  <si>
    <t>4102982A188B26E8EAB175B3806F0475798BFC05A861703917762F51001</t>
  </si>
  <si>
    <t>노출 분전반 철거    면  전기 5-4(30%)   ( 호표 5 )</t>
  </si>
  <si>
    <t>전기 5-4(30%)</t>
  </si>
  <si>
    <t>분전반 철거or이설</t>
  </si>
  <si>
    <t>416B9EE7A803F641871175614560B7517CC63</t>
  </si>
  <si>
    <t>4102982A188B26E8FB117ADB7E985416B9EE7A803F641871175614560B7517CC63</t>
  </si>
  <si>
    <t>내선전공</t>
  </si>
  <si>
    <t>4696974B7519B68A6C3172FB3FB8C3471DDA6</t>
  </si>
  <si>
    <t>4102982A188B26E8FB117ADB7E9854696974B7519B68A6C3172FB3FB8C3471DDA6</t>
  </si>
  <si>
    <t>4102982A188B26E8FB117ADB7E985475798BFC05A861703917762F51001</t>
  </si>
  <si>
    <t>강제전선관 철거  16C  M  전기 5-1(30%)   ( 호표 6 )</t>
  </si>
  <si>
    <t>전기 5-1(30%)</t>
  </si>
  <si>
    <t>금액제외</t>
  </si>
  <si>
    <t>416B9EE7A9107603C5B1796AFBDEB1FE29ECE</t>
  </si>
  <si>
    <t>4102982A188B26E8FB4177E5A6904416B9EE7A9107603C5B1796AFBDEB1FE29ECE</t>
  </si>
  <si>
    <t>-</t>
  </si>
  <si>
    <t>4102982A188B26E8FB4177E5A69044696974B7519B68A6C3172FB3FB8C3471DDA6</t>
  </si>
  <si>
    <t>4102982A188B26E8FB4177E5A6904475798BFC05A861703917762F52002</t>
  </si>
  <si>
    <t>케이블트레이지지대   W450  개소  전기 5-29   ( 호표 7 )</t>
  </si>
  <si>
    <t>전기 5-29</t>
  </si>
  <si>
    <t>U CHANNEL, 41x41x2.6t</t>
  </si>
  <si>
    <t>416B9EE7A9107603C5817C12A7AF92AF4590B</t>
  </si>
  <si>
    <t>4102982A188B26FABB117D68672AE416B9EE7A9107603C5817C12A7AF92AF4590B</t>
  </si>
  <si>
    <t>행거볼트</t>
  </si>
  <si>
    <t>M10×1000㎜</t>
  </si>
  <si>
    <t>416B969137D6B6A3798175BEA05C53CF5FD47</t>
  </si>
  <si>
    <t>4102982A188B26FABB117D68672AE416B969137D6B6A3798175BEA05C53CF5FD47</t>
  </si>
  <si>
    <t>스트롱앵커</t>
  </si>
  <si>
    <t>M10×L50mm</t>
  </si>
  <si>
    <t>416B969137D59643C0D17B710AC0505B489B8</t>
  </si>
  <si>
    <t>4102982A188B26FABB117D68672AE416B969137D59643C0D17B710AC0505B489B8</t>
  </si>
  <si>
    <t>6각너트</t>
  </si>
  <si>
    <t>M10</t>
  </si>
  <si>
    <t>416B969137D6B6BC719176CE731D596E0A1BF</t>
  </si>
  <si>
    <t>4102982A188B26FABB117D68672AE416B969137D6B6BC719176CE731D596E0A1BF</t>
  </si>
  <si>
    <t>스프링 와샤</t>
  </si>
  <si>
    <t>10mm</t>
  </si>
  <si>
    <t>416B969137D6B6497A8179E50161D4E164CD0</t>
  </si>
  <si>
    <t>4102982A188B26FABB117D68672AE416B969137D6B6497A8179E50161D4E164CD0</t>
  </si>
  <si>
    <t>RAIL CLAMP</t>
  </si>
  <si>
    <t>416B9EE7A9107603C5817C12A72AB882C2C1D</t>
  </si>
  <si>
    <t>4102982A188B26FABB117D68672AE416B9EE7A9107603C5817C12A72AB882C2C1D</t>
  </si>
  <si>
    <t>4102982A188B26FABB117D68672AE4696974B7519B68A6C3172FB3FB8C3471DDA6</t>
  </si>
  <si>
    <t>4102982A188B26FABB117D68672AE475798BFC05A861703917762F51001</t>
  </si>
  <si>
    <t>RACEWAY 지지행거 110 * 50  A형  개소  전기 5-29   ( 호표 8 )</t>
  </si>
  <si>
    <t>A형 HANGER, 110 x 50</t>
  </si>
  <si>
    <t>416B9EE7A9107603C5417698EB0D8E55B048A</t>
  </si>
  <si>
    <t>4102982A188B26FABB31780853B55416B9EE7A9107603C5417698EB0D8E55B048A</t>
  </si>
  <si>
    <t>4102982A188B26FABB31780853B55416B969137D6B6A3798175BEA05C53CF5FD47</t>
  </si>
  <si>
    <t>4102982A188B26FABB31780853B55416B969137D59643C0D17B710AC0505B489B8</t>
  </si>
  <si>
    <t>4102982A188B26FABB31780853B554696974B7519B68A6C3172FB3FB8C3471DDA6</t>
  </si>
  <si>
    <t>4102982A188B26FABB31780853B55475798BFC05A861703917762F51001</t>
  </si>
  <si>
    <t>트레이,덕트지지대-벽체or바닥  W450  개소  전기 5-29   ( 호표 9 )</t>
  </si>
  <si>
    <t>4102982A188B26FAAAA17E5D16FD0416B9EE7A9107603C5817C12A7AF92AF4590B</t>
  </si>
  <si>
    <t>셋트앵커</t>
  </si>
  <si>
    <t>M10×L75mm</t>
  </si>
  <si>
    <t>416B969137D59643C0D17B710AC0505B48B7C</t>
  </si>
  <si>
    <t>4102982A188B26FAAAA17E5D16FD0416B969137D59643C0D17B710AC0505B48B7C</t>
  </si>
  <si>
    <t>4102982A188B26FAAAA17E5D16FD0416B969137D6B6BC719176CE731D596E0A1BF</t>
  </si>
  <si>
    <t>4102982A188B26FAAAA17E5D16FD0416B969137D6B6497A8179E50161D4E164CD0</t>
  </si>
  <si>
    <t>4102982A188B26FAAAA17E5D16FD0416B9EE7A9107603C5817C12A72AB882C2C1D</t>
  </si>
  <si>
    <t>4102982A188B26FAAAA17E5D16FD04696974B7519B68A6C3172FB3FB8C3471DDA6</t>
  </si>
  <si>
    <t>4102982A188B26FAAAA17E5D16FD0475798BFC05A861703917762F51001</t>
  </si>
  <si>
    <t>트레이,덕트지지대-벽체or바닥  W600  개소  전기 5-29   ( 호표 10 )</t>
  </si>
  <si>
    <t>4102982A188B26FAAAA17E7829F17416B9EE7A9107603C5817C12A7AF92AF4590B</t>
  </si>
  <si>
    <t>4102982A188B26FAAAA17E7829F17416B969137D59643C0D17B710AC0505B48B7C</t>
  </si>
  <si>
    <t>4102982A188B26FAAAA17E7829F17416B969137D6B6BC719176CE731D596E0A1BF</t>
  </si>
  <si>
    <t>4102982A188B26FAAAA17E7829F17416B969137D6B6497A8179E50161D4E164CD0</t>
  </si>
  <si>
    <t>4102982A188B26FAAAA17E7829F17416B9EE7A9107603C5817C12A72AB882C2C1D</t>
  </si>
  <si>
    <t>4102982A188B26FAAAA17E7829F174696974B7519B68A6C3172FB3FB8C3471DDA6</t>
  </si>
  <si>
    <t>4102982A188B26FAAAA17E7829F17475798BFC05A861703917762F51001</t>
  </si>
  <si>
    <t>분전반설치비    면  전기 5-4   ( 호표 11 )</t>
  </si>
  <si>
    <t>전기 5-4</t>
  </si>
  <si>
    <t>분전반설치비(재료비제외)</t>
  </si>
  <si>
    <t>416B9EE7A803F6418711756145608A1BC2BCE</t>
  </si>
  <si>
    <t>4102982A188B26DFF82177EB8A044416B9EE7A803F6418711756145608A1BC2BCE</t>
  </si>
  <si>
    <t>4102982A188B26DFF82177EB8A0444696974B7519B68A6C3172FB3FB8C3471DDA6</t>
  </si>
  <si>
    <t>4102982A188B26DFF82177EB8A044475798BFC05A861703917762F51001</t>
  </si>
  <si>
    <t>관통구 방화폼 (TRAY)  400mm  개소  A사   ( 호표 12 )</t>
  </si>
  <si>
    <t>A사</t>
  </si>
  <si>
    <t>미네랄울보온판</t>
  </si>
  <si>
    <t>미네랄울 (100kg/㎥)</t>
  </si>
  <si>
    <t>46839DEE72E6B689DDF17CABB1E29CB20710E</t>
  </si>
  <si>
    <t>4102982A188B268780717F2BCC9B246839DEE72E6B689DDF17CABB1E29CB20710E</t>
  </si>
  <si>
    <t>실리콘 RTV 폼</t>
  </si>
  <si>
    <t>BMG-80</t>
  </si>
  <si>
    <t>kg</t>
  </si>
  <si>
    <t>46839DEE72E6B689DDF17CABB1E29CB23C50C</t>
  </si>
  <si>
    <t>4102982A188B268780717F2BCC9B246839DEE72E6B689DDF17CABB1E29CB23C50C</t>
  </si>
  <si>
    <t>방화 실리콘 실란트</t>
  </si>
  <si>
    <t>BMG-LS109(실란트)</t>
  </si>
  <si>
    <t>ml</t>
  </si>
  <si>
    <t>46839DEE72E6B689DDF17CABB1E29CB223F82</t>
  </si>
  <si>
    <t>4102982A188B268780717F2BCC9B246839DEE72E6B689DDF17CABB1E29CB223F82</t>
  </si>
  <si>
    <t>내장공</t>
  </si>
  <si>
    <t>4696974B7519B68A6C3172FB3FB8C3471D9C8</t>
  </si>
  <si>
    <t>4102982A188B268780717F2BCC9B24696974B7519B68A6C3172FB3FB8C3471D9C8</t>
  </si>
  <si>
    <t>특별인부</t>
  </si>
  <si>
    <t>4696974B7519B68A6C3172FB3FB8C3471DAEC</t>
  </si>
  <si>
    <t>4102982A188B268780717F2BCC9B24696974B7519B68A6C3172FB3FB8C3471DAEC</t>
  </si>
  <si>
    <t>4102982A188B268780717F2BCC9B24696974B7519B68A6C3172FB3FB8C3471DAED</t>
  </si>
  <si>
    <t>4102982A188B268780717F2BCC9B2475798BFC05A861703917762F51001</t>
  </si>
  <si>
    <t>합성수지제 가요전선관  CD 난연성 16㎜  M  전기 5-1   ( 호표 13 )</t>
  </si>
  <si>
    <t>전기 5-1</t>
  </si>
  <si>
    <t>416B9EE7A9107603C5B1796AFBDEB1EC5F18B</t>
  </si>
  <si>
    <t>46079F073E55069286B17DD557DA5416B9EE7A9107603C5B1796AFBDEB1EC5F18B</t>
  </si>
  <si>
    <t>46079F073E55069286B17DD557DA5475798BFC05A861703917762F51001</t>
  </si>
  <si>
    <t>전선관부속품비</t>
  </si>
  <si>
    <t>CD 관의 40%</t>
  </si>
  <si>
    <t>46079F073E55069286B17DD557DA5475798BFC05A861703917762F52002</t>
  </si>
  <si>
    <t>46079F073E55069286B17DD557DA54696974B7519B68A6C3172FB3FB8C3471DDA6</t>
  </si>
  <si>
    <t>475798BFC05A861703917762F53003</t>
  </si>
  <si>
    <t>합성수지제 가요전선관  CD 난연성 22㎜  M  전기 5-1   ( 호표 14 )</t>
  </si>
  <si>
    <t>416B9EE7A9107603C5B1796AFBDEB1EC5F18A</t>
  </si>
  <si>
    <t>46079F073E55069286B17DD557E4C416B9EE7A9107603C5B1796AFBDEB1EC5F18A</t>
  </si>
  <si>
    <t>46079F073E55069286B17DD557E4C475798BFC05A861703917762F51001</t>
  </si>
  <si>
    <t>46079F073E55069286B17DD557E4C475798BFC05A861703917762F52002</t>
  </si>
  <si>
    <t>46079F073E55069286B17DD557E4C4696974B7519B68A6C3172FB3FB8C3471DDA6</t>
  </si>
  <si>
    <t>강제전선관  아연도  16 mm  M  전기 5-1   ( 호표 15 )</t>
  </si>
  <si>
    <t>46079F073E5506FB04F172E72C474416B9EE7A9107603C5B1796AFBDEB1FE29ECE</t>
  </si>
  <si>
    <t>전선관의 15%</t>
  </si>
  <si>
    <t>46079F073E5506FB04F172E72C474475798BFC05A861703917762F53003</t>
  </si>
  <si>
    <t>46079F073E5506FB04F172E72C474475798BFC05A861703917762F51001</t>
  </si>
  <si>
    <t>46079F073E5506FB04F172E72C4744696974B7519B68A6C3172FB3FB8C3471DDA6</t>
  </si>
  <si>
    <t>46079F073E5506FB04F172E72C474475798BFC05A861703917762F52002</t>
  </si>
  <si>
    <t>강제전선관  아연도  22 mm  M  전기 5-1   ( 호표 16 )</t>
  </si>
  <si>
    <t>416B9EE7A9107603C5B1796AFBDEB1FE29ECF</t>
  </si>
  <si>
    <t>46079F073E5506FB04F172E72C7C8416B9EE7A9107603C5B1796AFBDEB1FE29ECF</t>
  </si>
  <si>
    <t>46079F073E5506FB04F172E72C7C8475798BFC05A861703917762F51001</t>
  </si>
  <si>
    <t>46079F073E5506FB04F172E72C7C8475798BFC05A861703917762F52002</t>
  </si>
  <si>
    <t>46079F073E5506FB04F172E72C7C84696974B7519B68A6C3172FB3FB8C3471DDA6</t>
  </si>
  <si>
    <t>46079F073E5506FB04F172E72C7C8475798BFC05A861703917762F53003</t>
  </si>
  <si>
    <t>강제전선관  아연도  28 mm  M  전기 5-1   ( 호표 17 )</t>
  </si>
  <si>
    <t>416B9EE7A9107603C5B1796AFBDEB1FE29EC8</t>
  </si>
  <si>
    <t>46079F073E5506FB04F172E72C622416B9EE7A9107603C5B1796AFBDEB1FE29EC8</t>
  </si>
  <si>
    <t>46079F073E5506FB04F172E72C622475798BFC05A861703917762F51001</t>
  </si>
  <si>
    <t>46079F073E5506FB04F172E72C622475798BFC05A861703917762F52002</t>
  </si>
  <si>
    <t>46079F073E5506FB04F172E72C6224696974B7519B68A6C3172FB3FB8C3471DDA6</t>
  </si>
  <si>
    <t>46079F073E5506FB04F172E72C622475798BFC05A861703917762F53003</t>
  </si>
  <si>
    <t>강제전선관  아연도  36 mm  M  전기 5-1   ( 호표 18 )</t>
  </si>
  <si>
    <t>416B9EE7A9107603C5B1796AFBDEB1FE29EC9</t>
  </si>
  <si>
    <t>46079F073E5506FB04F172E72C1A0416B9EE7A9107603C5B1796AFBDEB1FE29EC9</t>
  </si>
  <si>
    <t>46079F073E5506FB04F172E72C1A0475798BFC05A861703917762F51001</t>
  </si>
  <si>
    <t>46079F073E5506FB04F172E72C1A0475798BFC05A861703917762F52002</t>
  </si>
  <si>
    <t>46079F073E5506FB04F172E72C1A04696974B7519B68A6C3172FB3FB8C3471DDA6</t>
  </si>
  <si>
    <t>46079F073E5506FB04F172E72C1A0475798BFC05A861703917762F53003</t>
  </si>
  <si>
    <t>강제전선관(노출)  아연도  16 mm  M  전기 5-1   ( 호표 19 )</t>
  </si>
  <si>
    <t>46079F073E5506FB04C175A94CD92416B9EE7A9107603C5B1796AFBDEB1FE29ECE</t>
  </si>
  <si>
    <t>46079F073E5506FB04C175A94CD92475798BFC05A861703917762F53003</t>
  </si>
  <si>
    <t>46079F073E5506FB04C175A94CD92475798BFC05A861703917762F52002</t>
  </si>
  <si>
    <t>46079F073E5506FB04C175A94CD924696974B7519B68A6C3172FB3FB8C3471DDA6</t>
  </si>
  <si>
    <t>46079F073E5506FB04C175A94CD92475798BFC05A861703917762F51001</t>
  </si>
  <si>
    <t>강제전선관(노출)  아연도  22 mm  M  전기 5-1   ( 호표 20 )</t>
  </si>
  <si>
    <t>46079F073E5506FB04C175A94CEB9416B9EE7A9107603C5B1796AFBDEB1FE29ECF</t>
  </si>
  <si>
    <t>46079F073E5506FB04C175A94CEB9475798BFC05A861703917762F53003</t>
  </si>
  <si>
    <t>46079F073E5506FB04C175A94CEB9475798BFC05A861703917762F52002</t>
  </si>
  <si>
    <t>46079F073E5506FB04C175A94CEB94696974B7519B68A6C3172FB3FB8C3471DDA6</t>
  </si>
  <si>
    <t>46079F073E5506FB04C175A94CEB9475798BFC05A861703917762F51001</t>
  </si>
  <si>
    <t>강제전선관(노출)  아연도  28 mm  M  전기 5-1   ( 호표 21 )</t>
  </si>
  <si>
    <t>46079F073E5506FB04C175A94CF5F416B9EE7A9107603C5B1796AFBDEB1FE29EC8</t>
  </si>
  <si>
    <t>46079F073E5506FB04C175A94CF5F475798BFC05A861703917762F53003</t>
  </si>
  <si>
    <t>46079F073E5506FB04C175A94CF5F475798BFC05A861703917762F52002</t>
  </si>
  <si>
    <t>46079F073E5506FB04C175A94CF5F4696974B7519B68A6C3172FB3FB8C3471DDA6</t>
  </si>
  <si>
    <t>46079F073E5506FB04C175A94CF5F475798BFC05A861703917762F51001</t>
  </si>
  <si>
    <t>강제전선관(노출)  아연도  36 mm  M  전기 5-1   ( 호표 22 )</t>
  </si>
  <si>
    <t>46079F073E5506FB04C175A94C810416B9EE7A9107603C5B1796AFBDEB1FE29EC9</t>
  </si>
  <si>
    <t>46079F073E5506FB04C175A94C810475798BFC05A861703917762F53003</t>
  </si>
  <si>
    <t>46079F073E5506FB04C175A94C810475798BFC05A861703917762F52002</t>
  </si>
  <si>
    <t>46079F073E5506FB04C175A94C8104696974B7519B68A6C3172FB3FB8C3471DDA6</t>
  </si>
  <si>
    <t>46079F073E5506FB04C175A94C810475798BFC05A861703917762F51001</t>
  </si>
  <si>
    <t>1종금속제가요전선관   22 mm 비방수  M  전기 5-1   ( 호표 23 )</t>
  </si>
  <si>
    <t>416B9EE7A9107603C5B179589BB10EED5B1FB</t>
  </si>
  <si>
    <t>46079F073E5506EAA6117F4B90321416B9EE7A9107603C5B179589BB10EED5B1FB</t>
  </si>
  <si>
    <t>46079F073E5506EAA6117F4B90321475798BFC05A861703917762F52002</t>
  </si>
  <si>
    <t>46079F073E5506EAA6117F4B903214696974B7519B68A6C3172FB3FB8C3471DDA6</t>
  </si>
  <si>
    <t>46079F073E5506EAA6117F4B90321475798BFC05A861703917762F53003</t>
  </si>
  <si>
    <t>1종금속제가요전선관   28 mm 비방수  M  전기 5-1   ( 호표 24 )</t>
  </si>
  <si>
    <t>416B9EE7A9107603C5B179589BB10EED5BE4A</t>
  </si>
  <si>
    <t>46079F073E5506EAA6117F4B9021A416B9EE7A9107603C5B179589BB10EED5BE4A</t>
  </si>
  <si>
    <t>46079F073E5506EAA6117F4B9021A475798BFC05A861703917762F52002</t>
  </si>
  <si>
    <t>46079F073E5506EAA6117F4B9021A4696974B7519B68A6C3172FB3FB8C3471DDA6</t>
  </si>
  <si>
    <t>46079F073E5506EAA6117F4B9021A475798BFC05A861703917762F53003</t>
  </si>
  <si>
    <t>1종금속제가요전선관   36 mm 비방수  M  전기 5-1   ( 호표 25 )</t>
  </si>
  <si>
    <t>416B9EE7A9107603C5B179589BB10EED5BE4B</t>
  </si>
  <si>
    <t>46079F073E5506EAA6117F4B905EE416B9EE7A9107603C5B179589BB10EED5BE4B</t>
  </si>
  <si>
    <t>46079F073E5506EAA6117F4B905EE475798BFC05A861703917762F52002</t>
  </si>
  <si>
    <t>46079F073E5506EAA6117F4B905EE4696974B7519B68A6C3172FB3FB8C3471DDA6</t>
  </si>
  <si>
    <t>46079F073E5506EAA6117F4B905EE475798BFC05A861703917762F53003</t>
  </si>
  <si>
    <t>1종금속제가요전선관  비닐피복, 36 mm 방수  M  전기 5-1   ( 호표 26 )</t>
  </si>
  <si>
    <t>416B9EE7A9107603C5B179589BB10EED5B1F1</t>
  </si>
  <si>
    <t>46079F073E5506EAA67171D7CC010416B9EE7A9107603C5B179589BB10EED5B1F1</t>
  </si>
  <si>
    <t>46079F073E5506EAA67171D7CC010475798BFC05A861703917762F52002</t>
  </si>
  <si>
    <t>46079F073E5506EAA67171D7CC0104696974B7519B68A6C3172FB3FB8C3471DDA6</t>
  </si>
  <si>
    <t>46079F073E5506EAA67171D7CC010475798BFC05A861703917762F53003</t>
  </si>
  <si>
    <t>전선관지지행거   16 C  개소  전기 5-29   ( 호표 27 )</t>
  </si>
  <si>
    <t>46079F073E550639F3F17A5E98507416B969137D6B6A3798175BEA05C53CF5FD47</t>
  </si>
  <si>
    <t>46079F073E550639F3F17A5E98507416B969137D59643C0D17B710AC0505B489B8</t>
  </si>
  <si>
    <t>46079F073E550639F3F17A5E98507416B969137D6B6BC719176CE731D596E0A1BF</t>
  </si>
  <si>
    <t>46079F073E550639F3F17A5E98507416B969137D6B6497A8179E50161D4E164CD0</t>
  </si>
  <si>
    <t>파이프행거, 16 C</t>
  </si>
  <si>
    <t>416B9EE7A9107603C55170E4BCCB0F14C4447</t>
  </si>
  <si>
    <t>46079F073E550639F3F17A5E98507416B9EE7A9107603C55170E4BCCB0F14C4447</t>
  </si>
  <si>
    <t>46079F073E550639F3F17A5E985074696974B7519B68A6C3172FB3FB8C3471DDA6</t>
  </si>
  <si>
    <t>46079F073E550639F3F17A5E98507475798BFC05A861703917762F51001</t>
  </si>
  <si>
    <t>전선관지지행거   22 C  개소  전기 5-29   ( 호표 28 )</t>
  </si>
  <si>
    <t>46079F073E550639F3F17A5E9862D416B969137D6B6A3798175BEA05C53CF5FD47</t>
  </si>
  <si>
    <t>46079F073E550639F3F17A5E9862D416B969137D59643C0D17B710AC0505B489B8</t>
  </si>
  <si>
    <t>46079F073E550639F3F17A5E9862D416B969137D6B6BC719176CE731D596E0A1BF</t>
  </si>
  <si>
    <t>46079F073E550639F3F17A5E9862D416B969137D6B6497A8179E50161D4E164CD0</t>
  </si>
  <si>
    <t>파이프행거, 22 C</t>
  </si>
  <si>
    <t>416B9EE7A9107603C55170E4BCCB0F14C4448</t>
  </si>
  <si>
    <t>46079F073E550639F3F17A5E9862D416B9EE7A9107603C55170E4BCCB0F14C4448</t>
  </si>
  <si>
    <t>46079F073E550639F3F17A5E9862D4696974B7519B68A6C3172FB3FB8C3471DDA6</t>
  </si>
  <si>
    <t>46079F073E550639F3F17A5E9862D475798BFC05A861703917762F51001</t>
  </si>
  <si>
    <t>전선관지지행거   28 C  개소  전기 5-29   ( 호표 29 )</t>
  </si>
  <si>
    <t>46079F073E550639F3F17A5E98734416B969137D6B6A3798175BEA05C53CF5FD47</t>
  </si>
  <si>
    <t>46079F073E550639F3F17A5E98734416B969137D59643C0D17B710AC0505B489B8</t>
  </si>
  <si>
    <t>46079F073E550639F3F17A5E98734416B969137D6B6BC719176CE731D596E0A1BF</t>
  </si>
  <si>
    <t>46079F073E550639F3F17A5E98734416B969137D6B6497A8179E50161D4E164CD0</t>
  </si>
  <si>
    <t>파이프행거, 28 C</t>
  </si>
  <si>
    <t>416B9EE7A9107603C55170E4BCCB0F14C4449</t>
  </si>
  <si>
    <t>46079F073E550639F3F17A5E98734416B9EE7A9107603C55170E4BCCB0F14C4449</t>
  </si>
  <si>
    <t>46079F073E550639F3F17A5E987344696974B7519B68A6C3172FB3FB8C3471DDA6</t>
  </si>
  <si>
    <t>46079F073E550639F3F17A5E98734475798BFC05A861703917762F51001</t>
  </si>
  <si>
    <t>전선관지지행거   36 C  개소  전기 5-29   ( 호표 30 )</t>
  </si>
  <si>
    <t>46079F073E550639F3F17A5E98085416B969137D6B6A3798175BEA05C53CF5FD47</t>
  </si>
  <si>
    <t>46079F073E550639F3F17A5E98085416B969137D59643C0D17B710AC0505B489B8</t>
  </si>
  <si>
    <t>46079F073E550639F3F17A5E98085416B969137D6B6BC719176CE731D596E0A1BF</t>
  </si>
  <si>
    <t>46079F073E550639F3F17A5E98085416B969137D6B6497A8179E50161D4E164CD0</t>
  </si>
  <si>
    <t>파이프행거, 36 C</t>
  </si>
  <si>
    <t>416B9EE7A9107603C55170E4BCCB0F14C4714</t>
  </si>
  <si>
    <t>46079F073E550639F3F17A5E98085416B9EE7A9107603C55170E4BCCB0F14C4714</t>
  </si>
  <si>
    <t>46079F073E550639F3F17A5E980854696974B7519B68A6C3172FB3FB8C3471DDA6</t>
  </si>
  <si>
    <t>46079F073E550639F3F17A5E98085475798BFC05A861703917762F51001</t>
  </si>
  <si>
    <t>저독성폴리올레핀절연전선(HFIX) 바닥  4㎟(2.25㎜)  M  전기 5-10   ( 호표 31 )</t>
  </si>
  <si>
    <t>전기 5-10</t>
  </si>
  <si>
    <t>41759B6CBA11F66C04B1709594D0F1853B341</t>
  </si>
  <si>
    <t>46079F073D4E16BCA18170A4C640741759B6CBA11F66C04B1709594D0F1853B341</t>
  </si>
  <si>
    <t>46079F073D4E16BCA18170A4C6407475798BFC05A861703917762F51001</t>
  </si>
  <si>
    <t>46079F073D4E16BCA18170A4C64074696974B7519B68A6C3172FB3FB8C3471DDA6</t>
  </si>
  <si>
    <t>46079F073D4E16BCA18170A4C6407475798BFC05A861703917762F52002</t>
  </si>
  <si>
    <t>저독성폴리올레핀절연전선(HFIX)  4㎟(2.25㎜)  M  전기 5-10   ( 호표 32 )</t>
  </si>
  <si>
    <t>46079F073D4E16BCA18170A4C67D841759B6CBA11F66C04B1709594D0F1853B341</t>
  </si>
  <si>
    <t>46079F073D4E16BCA18170A4C67D8475798BFC05A861703917762F51001</t>
  </si>
  <si>
    <t>46079F073D4E16BCA18170A4C67D84696974B7519B68A6C3172FB3FB8C3471DDA6</t>
  </si>
  <si>
    <t>46079F073D4E16BCA18170A4C67D8475798BFC05A861703917762F52002</t>
  </si>
  <si>
    <t>난연성 비닐절연 접지용전선  0.6/1kV F-GV  4㎟  M  전기 3-38   ( 호표 33 )</t>
  </si>
  <si>
    <t>전기 3-38</t>
  </si>
  <si>
    <t>41759B6CBA11F65393517E27ACF281F66734F</t>
  </si>
  <si>
    <t>46079F073D4E1691EAD17E001994941759B6CBA11F65393517E27ACF281F66734F</t>
  </si>
  <si>
    <t>46079F073D4E1691EAD17E0019949475798BFC05A861703917762F51001</t>
  </si>
  <si>
    <t>46079F073D4E1691EAD17E00199494696974B7519B68A6C3172FB3FB8C3471DDA6</t>
  </si>
  <si>
    <t>46079F073D4E1691EAD17E0019949475798BFC05A861703917762F52002</t>
  </si>
  <si>
    <t>난연성 비닐절연 접지용전선  0.6/1kV F-GV  6㎟  M  전기 3-38   ( 호표 34 )</t>
  </si>
  <si>
    <t>41759B6CBA11F65393517E27ACF281F66734E</t>
  </si>
  <si>
    <t>46079F073D4E1691EAD17E00198A241759B6CBA11F65393517E27ACF281F66734E</t>
  </si>
  <si>
    <t>46079F073D4E1691EAD17E00198A2475798BFC05A861703917762F51001</t>
  </si>
  <si>
    <t>46079F073D4E1691EAD17E00198A24696974B7519B68A6C3172FB3FB8C3471DDA6</t>
  </si>
  <si>
    <t>46079F073D4E1691EAD17E00198A2475798BFC05A861703917762F52002</t>
  </si>
  <si>
    <t>난연성 비닐절연 접지용전선  0.6/1kV F-GV  50㎟  M  전기 3-38   ( 호표 35 )</t>
  </si>
  <si>
    <t>41759B6CBA11F65393517E27ACF281F670149</t>
  </si>
  <si>
    <t>46079F073D4E1691EAD17E001932041759B6CBA11F65393517E27ACF281F670149</t>
  </si>
  <si>
    <t>46079F073D4E1691EAD17E0019320475798BFC05A861703917762F51001</t>
  </si>
  <si>
    <t>46079F073D4E1691EAD17E00193204696974B7519B68A6C3172FB3FB8C3471DDA6</t>
  </si>
  <si>
    <t>46079F073D4E1691EAD17E0019320475798BFC05A861703917762F52002</t>
  </si>
  <si>
    <t>0.6/1kV가교폴리에틸렌(F-CV) 옥내  2C 4㎟  M  전기 5-13   ( 호표 36 )</t>
  </si>
  <si>
    <t>0.6/1kV가교폴리에틸렌(F-CV)</t>
  </si>
  <si>
    <t>41759B6CBA11F66C04B17095B7D39B8E373BD</t>
  </si>
  <si>
    <t>46079F073CA7A6C781217B8404E1A41759B6CBA11F66C04B17095B7D39B8E373BD</t>
  </si>
  <si>
    <t>46079F073CA7A6C781217B8404E1A475798BFC05A861703917762F51001</t>
  </si>
  <si>
    <t>46079F073CA7A6C781217B8404E1A4696974B7519B68A6C3172FB3FB8C3471DDAB</t>
  </si>
  <si>
    <t>46079F073CA7A6C781217B8404E1A475798BFC05A861703917762F52002</t>
  </si>
  <si>
    <t>0.6/1kV가교폴리에틸렌(F-CV) 옥내  4C 6㎟  M  전기 5-13   ( 호표 37 )</t>
  </si>
  <si>
    <t>41759B6CBA11F66C04B17095B7D39B8E3771C</t>
  </si>
  <si>
    <t>46079F073CA7A6C7814176516AEC241759B6CBA11F66C04B17095B7D39B8E3771C</t>
  </si>
  <si>
    <t>46079F073CA7A6C7814176516AEC2475798BFC05A861703917762F51001</t>
  </si>
  <si>
    <t>46079F073CA7A6C7814176516AEC24696974B7519B68A6C3172FB3FB8C3471DDAB</t>
  </si>
  <si>
    <t>46079F073CA7A6C7814176516AEC2475798BFC05A861703917762F52002</t>
  </si>
  <si>
    <t>0.6/1kV가교폴리에틸렌(F-CV) 옥내  4C 16㎟  M  전기 5-11   ( 호표 38 )</t>
  </si>
  <si>
    <t>전기 5-11</t>
  </si>
  <si>
    <t>41759B6CBA11F66C04B17095B7D39B8E3771E</t>
  </si>
  <si>
    <t>46079F073CA7A6C7814176516AC1541759B6CBA11F66C04B17095B7D39B8E3771E</t>
  </si>
  <si>
    <t>46079F073CA7A6C7814176516AC15475798BFC05A861703917762F51001</t>
  </si>
  <si>
    <t>46079F073CA7A6C7814176516AC154696974B7519B68A6C3172FB3FB8C3471DDAB</t>
  </si>
  <si>
    <t>46079F073CA7A6C7814176516AC15475798BFC05A861703917762F52002</t>
  </si>
  <si>
    <t>덕트형 케이블트레이  DUCT, W 450  M  전기 5-7   ( 호표 39 )</t>
  </si>
  <si>
    <t>전기 5-7</t>
  </si>
  <si>
    <t>416B9EE7A9107603C5917E834C55BF53C6F68</t>
  </si>
  <si>
    <t>46079F073B81A6C551917100617E5416B9EE7A9107603C5917E834C55BF53C6F68</t>
  </si>
  <si>
    <t>46079F073B81A6C551917100617E54696974B7519B68A6C3172FB3FB8C3471DDA6</t>
  </si>
  <si>
    <t>46079F073B81A6C551917100617E5475798BFC05A861703917762F51001</t>
  </si>
  <si>
    <t>덕트형 케이블트레이  DUCT, W 600  M  전기 5-7   ( 호표 40 )</t>
  </si>
  <si>
    <t>416B9EE7A9107603C5917E834C55BF53C6F69</t>
  </si>
  <si>
    <t>46079F073B81A6C551917100616DE416B9EE7A9107603C5917E834C55BF53C6F69</t>
  </si>
  <si>
    <t>46079F073B81A6C551917100616DE4696974B7519B68A6C3172FB3FB8C3471DDA6</t>
  </si>
  <si>
    <t>46079F073B81A6C551917100616DE475798BFC05A861703917762F51001</t>
  </si>
  <si>
    <t>덕트형 케이블트레이부속품  HOR. ELBOW, W 450  M  전기 5-7   ( 호표 41 )</t>
  </si>
  <si>
    <t>416B9EE7A9107603C5817C12A7AF92AF183F2</t>
  </si>
  <si>
    <t>46079F073B81A6C55191710073E8F416B9EE7A9107603C5817C12A7AF92AF183F2</t>
  </si>
  <si>
    <t>46079F073B81A6C55191710073E8F4696974B7519B68A6C3172FB3FB8C3471DDA6</t>
  </si>
  <si>
    <t>46079F073B81A6C55191710073E8F475798BFC05A861703917762F51001</t>
  </si>
  <si>
    <t>덕트형 케이블트레이부속품  VER. ELBOW, W 450  M  전기 5-7   ( 호표 42 )</t>
  </si>
  <si>
    <t>416B9EE7A9107603C5817C12A7AF92AF182D1</t>
  </si>
  <si>
    <t>46079F073B81A6C5519171004675C416B9EE7A9107603C5817C12A7AF92AF182D1</t>
  </si>
  <si>
    <t>46079F073B81A6C5519171004675C4696974B7519B68A6C3172FB3FB8C3471DDA6</t>
  </si>
  <si>
    <t>46079F073B81A6C5519171004675C475798BFC05A861703917762F51001</t>
  </si>
  <si>
    <t>덕트형 케이블트레이부속품  HOR. TEE, W 450  M  전기 5-7   ( 호표 43 )</t>
  </si>
  <si>
    <t>416B9EE7A9107603C5817C12A7AF92AF182D8</t>
  </si>
  <si>
    <t>46079F073B81A6C55191710046E8B416B9EE7A9107603C5817C12A7AF92AF182D8</t>
  </si>
  <si>
    <t>46079F073B81A6C55191710046E8B4696974B7519B68A6C3172FB3FB8C3471DDA6</t>
  </si>
  <si>
    <t>46079F073B81A6C55191710046E8B475798BFC05A861703917762F51001</t>
  </si>
  <si>
    <t>아우트렛박스  중형4각 54㎜  개  전기 5-3   ( 호표 44 )</t>
  </si>
  <si>
    <t>전기 5-3</t>
  </si>
  <si>
    <t>416B9EE7A80B360BB531714F930F2E0D657BF</t>
  </si>
  <si>
    <t>46079F07361F46AB5F517D916315F416B9EE7A80B360BB531714F930F2E0D657BF</t>
  </si>
  <si>
    <t>46079F07361F46AB5F517D916315F4696974B7519B68A6C3172FB3FB8C3471DDA6</t>
  </si>
  <si>
    <t>46079F07361F46AB5F517D916315F475798BFC05A861703917762F51001</t>
  </si>
  <si>
    <t>아우트렛박스(노출)  8각 54㎜  개  전기 5-3   ( 호표 45 )</t>
  </si>
  <si>
    <t>416B9EE7A80B360BB531714F930F2E0D657BC</t>
  </si>
  <si>
    <t>46079F07361F46AB5F517D916315A416B9EE7A80B360BB531714F930F2E0D657BC</t>
  </si>
  <si>
    <t>46079F07361F46AB5F517D916315A4696974B7519B68A6C3172FB3FB8C3471DDA6</t>
  </si>
  <si>
    <t>46079F07361F46AB5F517D916315A475798BFC05A861703917762F51001</t>
  </si>
  <si>
    <t>아우트렛박스(노출)  중형4각 54㎜  개  전기 5-3   ( 호표 46 )</t>
  </si>
  <si>
    <t>46079F07361F46AB5F517D9163E17416B9EE7A80B360BB531714F930F2E0D657BF</t>
  </si>
  <si>
    <t>46079F07361F46AB5F517D9163E174696974B7519B68A6C3172FB3FB8C3471DDA6</t>
  </si>
  <si>
    <t>46079F07361F46AB5F517D9163E17475798BFC05A861703917762F51001</t>
  </si>
  <si>
    <t>스위치박스(노출)  1 개용 54 mm  개  전기 5-3   ( 호표 47 )</t>
  </si>
  <si>
    <t>스위치박스</t>
  </si>
  <si>
    <t>416B9EE7A80B360BB5D1719D4AD241B2D934C</t>
  </si>
  <si>
    <t>46079F07361F46AB5F517D917DF37416B9EE7A80B360BB5D1719D4AD241B2D934C</t>
  </si>
  <si>
    <t>46079F07361F46AB5F517D917DF374696974B7519B68A6C3172FB3FB8C3471DDA6</t>
  </si>
  <si>
    <t>46079F07361F46AB5F517D917DF37475798BFC05A861703917762F51001</t>
  </si>
  <si>
    <t>스위치박스(노출)  2 개용 54 mm  개  전기 5-3   ( 호표 48 )</t>
  </si>
  <si>
    <t>416B9EE7A80B360BB5D1719D4AD241B2D9CA1</t>
  </si>
  <si>
    <t>46079F07361F46AB5F517D917DF32416B9EE7A80B360BB5D1719D4AD241B2D9CA1</t>
  </si>
  <si>
    <t>46079F07361F46AB5F517D917DF324696974B7519B68A6C3172FB3FB8C3471DDA6</t>
  </si>
  <si>
    <t>46079F07361F46AB5F517D917DF32475798BFC05A861703917762F51001</t>
  </si>
  <si>
    <t>풀박스  150x150x100  개  전기 5-4   ( 호표 49 )</t>
  </si>
  <si>
    <t>416B9EE7A80B360BB5817979925DFCF8DB735</t>
  </si>
  <si>
    <t>46079F07361F46AB5F41732EDDE1E416B9EE7A80B360BB5817979925DFCF8DB735</t>
  </si>
  <si>
    <t>46079F07361F46AB5F41732EDDE1E4696974B7519B68A6C3172FB3FB8C3471DDA6</t>
  </si>
  <si>
    <t>46079F07361F46AB5F41732EDDE1E475798BFC05A861703917762F51001</t>
  </si>
  <si>
    <t>풀박스  200x200x150  개  전기 5-4   ( 호표 50 )</t>
  </si>
  <si>
    <t>416B9EE7A80B360BB5817979925DFCF82942A</t>
  </si>
  <si>
    <t>46079F07361F46AB5F41732EDDD78416B9EE7A80B360BB5817979925DFCF82942A</t>
  </si>
  <si>
    <t>46079F07361F46AB5F41732EDDD784696974B7519B68A6C3172FB3FB8C3471DDA6</t>
  </si>
  <si>
    <t>46079F07361F46AB5F41732EDDD78475798BFC05A861703917762F51001</t>
  </si>
  <si>
    <t>풀박스  300x300x150  개  전기 5-4   ( 호표 51 )</t>
  </si>
  <si>
    <t>416B9EE7A80B360BB581794C5463B92D0CBA9</t>
  </si>
  <si>
    <t>46079F07361F46AB5F41732EC37D5416B9EE7A80B360BB581794C5463B92D0CBA9</t>
  </si>
  <si>
    <t>46079F07361F46AB5F41732EC37D54696974B7519B68A6C3172FB3FB8C3471DDA6</t>
  </si>
  <si>
    <t>46079F07361F46AB5F41732EC37D5475798BFC05A861703917762F51001</t>
  </si>
  <si>
    <t>풀박스  400x400x200  개  전기 5-4   ( 호표 52 )</t>
  </si>
  <si>
    <t>416B9EE7A80B360BB581794C5463B92D0CA89</t>
  </si>
  <si>
    <t>46079F07361F46AB5F41732EC337A416B9EE7A80B360BB581794C5463B92D0CA89</t>
  </si>
  <si>
    <t>46079F07361F46AB5F41732EC337A4696974B7519B68A6C3172FB3FB8C3471DDA6</t>
  </si>
  <si>
    <t>46079F07361F46AB5F41732EC337A475798BFC05A861703917762F51001</t>
  </si>
  <si>
    <t>풀박스  500x500x200  개  전기 5-4   ( 호표 53 )</t>
  </si>
  <si>
    <t>416B9EE7A80B360BB581794C5463B92D0CA8B</t>
  </si>
  <si>
    <t>46079F07361F46AB5F41732EC3D7E416B9EE7A80B360BB581794C5463B92D0CA8B</t>
  </si>
  <si>
    <t>46079F07361F46AB5F41732EC3D7E4696974B7519B68A6C3172FB3FB8C3471DDA6</t>
  </si>
  <si>
    <t>46079F07361F46AB5F41732EC3D7E475798BFC05A861703917762F51001</t>
  </si>
  <si>
    <t>단로 스위치  1구  개  전기 5-23(2)   ( 호표 54 )</t>
  </si>
  <si>
    <t>전기 5-23(2)</t>
  </si>
  <si>
    <t>416B9EE7A803F64191817CBCF153939DC684E</t>
  </si>
  <si>
    <t>46079F07361F4688880170A508303416B9EE7A803F64191817CBCF153939DC684E</t>
  </si>
  <si>
    <t>46079F07361F4688880170A5083034696974B7519B68A6C3172FB3FB8C3471DDA6</t>
  </si>
  <si>
    <t>46079F07361F4688880170A508303475798BFC05A861703917762F51001</t>
  </si>
  <si>
    <t>단로 스위치  2구  개  전기 5-23(2)   ( 호표 55 )</t>
  </si>
  <si>
    <t>416B9EE7A803F64191817CBCF153939DC6841</t>
  </si>
  <si>
    <t>46079F07361F4688880170A50804F416B9EE7A803F64191817CBCF153939DC6841</t>
  </si>
  <si>
    <t>46079F07361F4688880170A50804F4696974B7519B68A6C3172FB3FB8C3471DDA6</t>
  </si>
  <si>
    <t>46079F07361F4688880170A50804F475798BFC05A861703917762F51001</t>
  </si>
  <si>
    <t>3로 스위치  1구  개  전기 5-23(2)   ( 호표 56 )</t>
  </si>
  <si>
    <t>416B9EE7A803F64191817CBCF1D77CAEEDE97</t>
  </si>
  <si>
    <t>46079F07361F4688880170A508531416B9EE7A803F64191817CBCF1D77CAEEDE97</t>
  </si>
  <si>
    <t>46079F07361F4688880170A5085314696974B7519B68A6C3172FB3FB8C3471DDA6</t>
  </si>
  <si>
    <t>46079F07361F4688880170A508531475798BFC05A861703917762F51001</t>
  </si>
  <si>
    <t>재실감지센서    개  전기 5-23(2)   ( 호표 57 )</t>
  </si>
  <si>
    <t>재실감지형광등센서</t>
  </si>
  <si>
    <t>매립형</t>
  </si>
  <si>
    <t>4102971FB172D64B922170AE72D159B512CA7</t>
  </si>
  <si>
    <t>46079F07361F4688880170A5A81CF4102971FB172D64B922170AE72D159B512CA7</t>
  </si>
  <si>
    <t>46079F07361F4688880170A5A81CF4696974B7519B68A6C3172FB3FB8C3471DDA6</t>
  </si>
  <si>
    <t>46079F07361F4688880170A5A81CF475798BFC05A861703917762F51001</t>
  </si>
  <si>
    <t>장애인화장실용 자동문 스위치    개  전기 5-23(2)   ( 호표 58 )</t>
  </si>
  <si>
    <t>4102971FB172D64B922170AE72FC22FB2D4E3</t>
  </si>
  <si>
    <t>46079F07361F4688880170A5A83FD4102971FB172D64B922170AE72FC22FB2D4E3</t>
  </si>
  <si>
    <t>46079F07361F4688880170A5A83FD4696974B7519B68A6C3172FB3FB8C3471DDA6</t>
  </si>
  <si>
    <t>46079F07361F4688880170A5A83FD475798BFC05A861703917762F51001</t>
  </si>
  <si>
    <t>장애인화장실용 자동문 스위치 - 철거    개  전기 5-23(2)(30%)   ( 호표 59 )</t>
  </si>
  <si>
    <t>전기 5-23(2)(30%)</t>
  </si>
  <si>
    <t>46079F07361F4688880170A5A82D64102971FB172D64B922170AE72FC22FB2D4E3</t>
  </si>
  <si>
    <t>46079F07361F4688880170A5A82D64696974B7519B68A6C3172FB3FB8C3471DDA6</t>
  </si>
  <si>
    <t>46079F07361F4688880170A5A82D6475798BFC05A861703917762F51001</t>
  </si>
  <si>
    <t>콘센트  매입-접지형, 16A 250V 2구  개  전기 5-23(1)   ( 호표 60 )</t>
  </si>
  <si>
    <t>전기 5-23(1)</t>
  </si>
  <si>
    <t>416B9EE7A80B367EA2C17E3D65DFC0819D3C9</t>
  </si>
  <si>
    <t>46079F07361F4688880170B7A6252416B9EE7A80B367EA2C17E3D65DFC0819D3C9</t>
  </si>
  <si>
    <t>46079F07361F4688880170B7A62524696974B7519B68A6C3172FB3FB8C3471DDA6</t>
  </si>
  <si>
    <t>46079F07361F4688880170B7A6252475798BFC05A861703917762F51001</t>
  </si>
  <si>
    <t>방적콘센트  매입-접지형, 16A 250V 1구  개  전기 5-23(1)   ( 호표 61 )</t>
  </si>
  <si>
    <t>416B9EE7A80B367EA2C17E3D763C5080771C2</t>
  </si>
  <si>
    <t>46079F07361F4688880170B7A6400416B9EE7A80B367EA2C17E3D763C5080771C2</t>
  </si>
  <si>
    <t>46079F07361F4688880170B7A64004696974B7519B68A6C3172FB3FB8C3471DDA6</t>
  </si>
  <si>
    <t>46079F07361F4688880170B7A6400475798BFC05A861703917762F51001</t>
  </si>
  <si>
    <t>콘센트  노출-접지형, 16A 250V 2구  개  전기 5-23(1)   ( 호표 62 )</t>
  </si>
  <si>
    <t>416B9EE7A80B367EA2C17E3D65DFC0819D5F3</t>
  </si>
  <si>
    <t>46079F07361F4688880170B78B2CC416B9EE7A80B367EA2C17E3D65DFC0819D5F3</t>
  </si>
  <si>
    <t>46079F07361F4688880170B78B2CC4696974B7519B68A6C3172FB3FB8C3471DDA6</t>
  </si>
  <si>
    <t>46079F07361F4688880170B78B2CC475798BFC05A861703917762F51001</t>
  </si>
  <si>
    <t>칼브럭  쐐기  9￠ 이하  개소  전기 5-29   ( 호표 63 )</t>
  </si>
  <si>
    <t>칼브럭(재료비제외)</t>
  </si>
  <si>
    <t>416B9EE7A803F6418711756145608A1BB0A4C</t>
  </si>
  <si>
    <t>46079F07361F4688885178C6CF9E7416B9EE7A803F6418711756145608A1BB0A4C</t>
  </si>
  <si>
    <t>46079F07361F4688885178C6CF9E74696974B7519B68A6C3172FB3FB8C3471DDA6</t>
  </si>
  <si>
    <t>46079F07361F4688885178C6CF9E7475798BFC05A861703917762F51001</t>
  </si>
  <si>
    <t>배관용홈파기  22C 이하  M  전기 5-29   ( 호표 64 )</t>
  </si>
  <si>
    <t>46079F07361F4688885178C6CFB944102982A1F3A5693AAD17C64B3A21</t>
  </si>
  <si>
    <t>46079F07361F4688885178C6CFB944102982A1F3A5693AAD17C64B3BC8</t>
  </si>
  <si>
    <t>배관용홈파기(재료비제외)</t>
  </si>
  <si>
    <t>22C</t>
  </si>
  <si>
    <t>416B9EE7A803F6418711756145608A1B84F56</t>
  </si>
  <si>
    <t>46079F07361F4688885178C6CFB94416B9EE7A803F6418711756145608A1B84F56</t>
  </si>
  <si>
    <t>46079F07361F4688885178C6CFB944696974B7519B68A6C3172FB3FB8C3471DAED</t>
  </si>
  <si>
    <t>46079F07361F4688885178C6CFB94475798BFC05A861703917762F51001</t>
  </si>
  <si>
    <t>박스용 구멍따기  각종두께  개  전기 5-29   ( 호표 65 )</t>
  </si>
  <si>
    <t>박스용 구멍따기(재료비제외)</t>
  </si>
  <si>
    <t>416B9EE7A803F6418711756145608A1B84700</t>
  </si>
  <si>
    <t>46079F07361F4688885178C6F4D26416B9EE7A803F6418711756145608A1B84700</t>
  </si>
  <si>
    <t>46079F07361F4688885178C6F4D264696974B7519B68A6C3172FB3FB8C3471DDA6</t>
  </si>
  <si>
    <t>46079F07361F4688885178C6F4D26475798BFC05A861703917762F51001</t>
  </si>
  <si>
    <t>코아드릴  15.24cm  HR  토목 9-2(5901)   ( 호표 66 )</t>
  </si>
  <si>
    <t>46079F07361F4688885178D701700</t>
  </si>
  <si>
    <t>코아드릴</t>
  </si>
  <si>
    <t>15.24cm</t>
  </si>
  <si>
    <t>HR</t>
  </si>
  <si>
    <t>호표 66</t>
  </si>
  <si>
    <t>토목 9-2(5901)</t>
  </si>
  <si>
    <t>대</t>
  </si>
  <si>
    <t>천원</t>
  </si>
  <si>
    <t>46839DEE72E6B689DDE1720BE848A718476D0</t>
  </si>
  <si>
    <t>46079F07361F4688885178D70170046839DEE72E6B689DDE1720BE848A718476D0</t>
  </si>
  <si>
    <t>배관용 구멍뚫기(코어드릴)-Con,c  두께15cm이하 Ø25mm, 벽  개소  전기 5-29-1,나   ( 호표 67 )</t>
  </si>
  <si>
    <t>전기 5-29-1,나</t>
  </si>
  <si>
    <t>46079F07361F468888517899BEF4C46079F07361F4688885178D701700</t>
  </si>
  <si>
    <t>배관용 구멍뚫기(재료비제외)</t>
  </si>
  <si>
    <t>두께15cm이하 Ø25mm 벽</t>
  </si>
  <si>
    <t>416B9EE7A803F6418711756145608A1BB0049</t>
  </si>
  <si>
    <t>46079F07361F468888517899BEF4C416B9EE7A803F6418711756145608A1BB0049</t>
  </si>
  <si>
    <t>46079F07361F468888517899BEF4C4696974B7519B68A6C3172FB3FB8C3471DAED</t>
  </si>
  <si>
    <t>착암공</t>
  </si>
  <si>
    <t>4696974B7519B68A6C3172FB3FB8C3471DBF3</t>
  </si>
  <si>
    <t>46079F07361F468888517899BEF4C4696974B7519B68A6C3172FB3FB8C3471DBF3</t>
  </si>
  <si>
    <t>46079F07361F468888517899BEF4C475798BFC05A861703917762F51001</t>
  </si>
  <si>
    <t>배관용 구멍뚫기(코어드릴)-Con,c  두께30cm이하 Ø400mm, 벽  개소  전기 5-29-1,나   ( 호표 68 )</t>
  </si>
  <si>
    <t>46079F07361F468888517899CFF9B46079F07361F4688885178D701700</t>
  </si>
  <si>
    <t>두께30cm이하 Ø400mm 벽</t>
  </si>
  <si>
    <t>416B9EE7A803F6418711756145608A1BB05C3</t>
  </si>
  <si>
    <t>46079F07361F468888517899CFF9B416B9EE7A803F6418711756145608A1BB05C3</t>
  </si>
  <si>
    <t>46079F07361F468888517899CFF9B4696974B7519B68A6C3172FB3FB8C3471DAED</t>
  </si>
  <si>
    <t>46079F07361F468888517899CFF9B4696974B7519B68A6C3172FB3FB8C3471DBF3</t>
  </si>
  <si>
    <t>46079F07361F468888517899CFF9B475798BFC05A861703917762F51001</t>
  </si>
  <si>
    <t>레이스웨이  BODY, 110 x 50  M  전기 5-9   ( 호표 69 )</t>
  </si>
  <si>
    <t>전기 5-9</t>
  </si>
  <si>
    <t>416B9EE7A9107603C5417698EB0D8E55B05A8</t>
  </si>
  <si>
    <t>46079F057543F6659E117391AD451416B9EE7A9107603C5417698EB0D8E55B05A8</t>
  </si>
  <si>
    <t>46079F057543F6659E117391AD4514696974B7519B68A6C3172FB3FB8C3471DDA6</t>
  </si>
  <si>
    <t>46079F057543F6659E117391AD451475798BFC05A861703917762F51001</t>
  </si>
  <si>
    <t>레이스웨이 부속품  JOINT BOX, W110 x H50  개  전기 5-3   ( 호표 70 )</t>
  </si>
  <si>
    <t>JOINT BOX, 110 x 50</t>
  </si>
  <si>
    <t>416B9EE7A9107603C5417698EB0D8E55B03FD</t>
  </si>
  <si>
    <t>460791E38B8016C2F9817AA66E1BF416B9EE7A9107603C5417698EB0D8E55B03FD</t>
  </si>
  <si>
    <t>460791E38B8016C2F9817AA66E1BF4696974B7519B68A6C3172FB3FB8C3471DDA6</t>
  </si>
  <si>
    <t>460791E38B8016C2F9817AA66E1BF475798BFC05A861703917762F51001</t>
  </si>
  <si>
    <t>레이스웨이 부속품  JOINT BOX,2방, W110 x H50  개  전기 5-3   ( 호표 71 )</t>
  </si>
  <si>
    <t>JUNC.BOX - 2 방, 110×50</t>
  </si>
  <si>
    <t>416B9EE7A9107603C54176A95A3BE50544237</t>
  </si>
  <si>
    <t>460791E38B8016C2F9817AA66E094416B9EE7A9107603C54176A95A3BE50544237</t>
  </si>
  <si>
    <t>460791E38B8016C2F9817AA66E0944696974B7519B68A6C3172FB3FB8C3471DDA6</t>
  </si>
  <si>
    <t>460791E38B8016C2F9817AA66E094475798BFC05A861703917762F51001</t>
  </si>
  <si>
    <t>시스템 박스  전선관용(매입)  개  전기 5-5   ( 호표 72 )</t>
  </si>
  <si>
    <t>전기 5-5</t>
  </si>
  <si>
    <t>416B9EE7A80B360BAB417E33CF3294D62C7CB</t>
  </si>
  <si>
    <t>460791E38DB4F62BD94170764ABCC416B9EE7A80B360BAB417E33CF3294D62C7CB</t>
  </si>
  <si>
    <t>460791E38DB4F62BD94170764ABCC4696974B7519B68A6C3172FB3FB8C3471DDA6</t>
  </si>
  <si>
    <t>460791E38DB4F62BD94170764ABCC475798BFC05A861703917762F51001</t>
  </si>
  <si>
    <t>조명기구 "A1"  LED 19W  조     ( 호표 73 )</t>
  </si>
  <si>
    <t>2</t>
  </si>
  <si>
    <t>471B9D239F06D646FD11788EAD52146839D8EE91896C30DB178522A29507F27D37</t>
  </si>
  <si>
    <t>471B9D239F06D646FD11788EAD5214696974B7519B68A6C3172FB3FB8C3471DDA6</t>
  </si>
  <si>
    <t>471B9D239F06D646FD11788EAD521475798BFC05A861703917762F51001</t>
  </si>
  <si>
    <t>조명기구 "B1"  LED 24W  조     ( 호표 74 )</t>
  </si>
  <si>
    <t>471B9D239F06D646FD11788EAD6C846839D8EE91896C30DB178522A29507F27EDE</t>
  </si>
  <si>
    <t>471B9D239F06D646FD11788EAD6C84696974B7519B68A6C3172FB3FB8C3471DDA6</t>
  </si>
  <si>
    <t>471B9D239F06D646FD11788EAD6C8475798BFC05A861703917762F51001</t>
  </si>
  <si>
    <t>조명기구 "C1"  LED 12W  조     ( 호표 75 )</t>
  </si>
  <si>
    <t>471B9D239F06D646FD11788EAD7EF46839D8EE91896C30DB178522A29507F27FE5</t>
  </si>
  <si>
    <t>471B9D239F06D646FD11788EAD7EF4696974B7519B68A6C3172FB3FB8C3471DDA6</t>
  </si>
  <si>
    <t>471B9D239F06D646FD11788EAD7EF475798BFC05A861703917762F51001</t>
  </si>
  <si>
    <t>조명기구 "A"  LED 19W  조     ( 호표 76 )</t>
  </si>
  <si>
    <t>471B9D239F06D646FD11788EAD0BF46839D8EE91896C30DB178522A29507F278B5</t>
  </si>
  <si>
    <t>471B9D239F06D646FD11788EAD0BF4696974B7519B68A6C3172FB3FB8C3471DDA6</t>
  </si>
  <si>
    <t>471B9D239F06D646FD11788EAD0BF475798BFC05A861703917762F51001</t>
  </si>
  <si>
    <t>조명기구 "B"  LED 40W  조     ( 호표 77 )</t>
  </si>
  <si>
    <t>471B9D239F06D646FD11788EAD14646839D8EE91896C30DB178522A29507F2795C</t>
  </si>
  <si>
    <t>471B9D239F06D646FD11788EAD1464696974B7519B68A6C3172FB3FB8C3471DDA6</t>
  </si>
  <si>
    <t>471B9D239F06D646FD11788EAD146475798BFC05A861703917762F51001</t>
  </si>
  <si>
    <t>조명기구 "C"  LED 10W  조     ( 호표 78 )</t>
  </si>
  <si>
    <t>471B9D239F06D646FD11788EAD26D46839D8EE91896C30DB178522A29507F27A63</t>
  </si>
  <si>
    <t>471B9D239F06D646FD11788EAD26D4696974B7519B68A6C3172FB3FB8C3471DDA6</t>
  </si>
  <si>
    <t>471B9D239F06D646FD11788EAD26D475798BFC05A861703917762F51001</t>
  </si>
  <si>
    <t>조명기구 "D"  LED 19W  조     ( 호표 79 )</t>
  </si>
  <si>
    <t>471B9D239F06D646FD11788EAD37446839D8EE91896C30DB178522A29507F27B0A</t>
  </si>
  <si>
    <t>471B9D239F06D646FD11788EAD3744696974B7519B68A6C3172FB3FB8C3471DDA6</t>
  </si>
  <si>
    <t>471B9D239F06D646FD11788EAD374475798BFC05A861703917762F51001</t>
  </si>
  <si>
    <t>조명기구 "E"  LED 12.8W  조     ( 호표 80 )</t>
  </si>
  <si>
    <t>471B9D239F06D646FD11788EADC5046839D8EE91896C30DB178522A29507F274DA</t>
  </si>
  <si>
    <t>471B9D239F06D646FD11788EADC504696974B7519B68A6C3172FB3FB8C3471DDA6</t>
  </si>
  <si>
    <t>471B9D239F06D646FD11788EADC50475798BFC05A861703917762F51001</t>
  </si>
  <si>
    <t>조명기구 "F"  LED 40W  조     ( 호표 81 )</t>
  </si>
  <si>
    <t>471B9D239F06D646FD11788EADD7746839D8EE91896C30DB178522A29507F275E1</t>
  </si>
  <si>
    <t>471B9D239F06D646FD11788EADD774696974B7519B68A6C3172FB3FB8C3471DDA6</t>
  </si>
  <si>
    <t>471B9D239F06D646FD11788EADD77475798BFC05A861703917762F51001</t>
  </si>
  <si>
    <t>조명기구 "G"  LED 19W  조     ( 호표 82 )</t>
  </si>
  <si>
    <t>471B9D239F06D646FD11788EBFA1D46839D8EE91896C30DB178522A29507F303E3</t>
  </si>
  <si>
    <t>471B9D239F06D646FD11788EBFA1D4696974B7519B68A6C3172FB3FB8C3471DDA6</t>
  </si>
  <si>
    <t>471B9D239F06D646FD11788EBFA1D475798BFC05A861703917762F51001</t>
  </si>
  <si>
    <t>조명기구 "H"  LED 20W  조     ( 호표 83 )</t>
  </si>
  <si>
    <t>471B9D239F06D646FD11788EBFB2446839D8EE91896C30DB178522A29507F302DC</t>
  </si>
  <si>
    <t>471B9D239F06D646FD11788EBFB244696974B7519B68A6C3172FB3FB8C3471DDA6</t>
  </si>
  <si>
    <t>471B9D239F06D646FD11788EBFB24475798BFC05A861703917762F51001</t>
  </si>
  <si>
    <t>조명기구 "I"  LED 18W  조     ( 호표 84 )</t>
  </si>
  <si>
    <t>46839D8EE91896C30DB178522A29507F30135</t>
  </si>
  <si>
    <t>471B9D239F06D646FD11788EBF85046839D8EE91896C30DB178522A29507F30135</t>
  </si>
  <si>
    <t>471B9D239F06D646FD11788EBF8504696974B7519B68A6C3172FB3FB8C3471DDA6</t>
  </si>
  <si>
    <t>471B9D239F06D646FD11788EBF850475798BFC05A861703917762F51001</t>
  </si>
  <si>
    <t>조명기구 "a"  LED 7.5W  조     ( 호표 85 )</t>
  </si>
  <si>
    <t>46839D8EE91896C30DB178522A29507F3002E</t>
  </si>
  <si>
    <t>471B9D239F06D646FD11788EBF97646839D8EE91896C30DB178522A29507F3002E</t>
  </si>
  <si>
    <t>471B9D239F06D646FD11788EBF9764696974B7519B68A6C3172FB3FB8C3471DDA6</t>
  </si>
  <si>
    <t>471B9D239F06D646FD11788EBF976475798BFC05A861703917762F51001</t>
  </si>
  <si>
    <t>조명기구 "b"  LED 7.5W  조     ( 호표 86 )</t>
  </si>
  <si>
    <t>46839D8EE91896C30DB178522A29507F3075E</t>
  </si>
  <si>
    <t>471B9D239F06D646FD11788EBFEF846839D8EE91896C30DB178522A29507F3075E</t>
  </si>
  <si>
    <t>471B9D239F06D646FD11788EBFEF84696974B7519B68A6C3172FB3FB8C3471DDA6</t>
  </si>
  <si>
    <t>471B9D239F06D646FD11788EBFEF8475798BFC05A861703917762F51001</t>
  </si>
  <si>
    <t>조명기구 "c"  LED 7.5W  조     ( 호표 87 )</t>
  </si>
  <si>
    <t>46839D8EE91896C30DB178522A29507F306B7</t>
  </si>
  <si>
    <t>471B9D239F06D646FD11788EBFF9F46839D8EE91896C30DB178522A29507F306B7</t>
  </si>
  <si>
    <t>471B9D239F06D646FD11788EBFF9F4696974B7519B68A6C3172FB3FB8C3471DDA6</t>
  </si>
  <si>
    <t>471B9D239F06D646FD11788EBFF9F475798BFC05A861703917762F51001</t>
  </si>
  <si>
    <t>조명기구 "연출조명"[설치비만]    조     ( 호표 88 )</t>
  </si>
  <si>
    <t>471B9D239F06D646FD11788EBFCCB4696974B7519B68A6C3172FB3FB8C3471DDA6</t>
  </si>
  <si>
    <t>471B9D239F06D646FD11788EBFCCB475798BFC05A861703917762F51001</t>
  </si>
  <si>
    <t>TRACK(3M)    EA     ( 호표 89 )</t>
  </si>
  <si>
    <t>471B9C1DB4A0F69A41817054792B2413E90001CF9E6B82141769005B6725C107F7</t>
  </si>
  <si>
    <t>471B9C1DB4A0F69A41817054792B24696974B7519B68A6C3172FB3FB8C3471DDA6</t>
  </si>
  <si>
    <t>471B9C1DB4A0F69A41817054792B2475798BFC05A861703917762F51001</t>
  </si>
  <si>
    <t>가격정보</t>
  </si>
  <si>
    <t>물가자료</t>
  </si>
  <si>
    <t>유통물가</t>
  </si>
  <si>
    <t>거래가격</t>
  </si>
  <si>
    <t>조사가격</t>
  </si>
  <si>
    <t>이 Sheet는 수정하지 마십시요</t>
  </si>
  <si>
    <t>공사구분</t>
  </si>
  <si>
    <t>D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</si>
  <si>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</si>
  <si>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</si>
  <si>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</si>
  <si>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</si>
  <si>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</si>
  <si>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</si>
  <si>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</si>
  <si>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</si>
  <si>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</si>
  <si>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</si>
  <si>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</si>
  <si>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</si>
  <si>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</si>
  <si>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</si>
  <si>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</si>
  <si>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</si>
  <si>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</si>
  <si>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</si>
  <si>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</si>
  <si>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</si>
  <si>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</si>
  <si>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</si>
  <si>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</si>
  <si>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</si>
  <si>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</si>
  <si>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</si>
  <si>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</si>
  <si>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</si>
  <si>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</si>
  <si>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</si>
  <si>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</si>
  <si>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</si>
  <si>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</si>
  <si>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</si>
  <si>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</si>
  <si>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</si>
  <si>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</si>
  <si>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한 전 인 입 비</t>
  </si>
  <si>
    <t>조 달 수 수 료</t>
  </si>
  <si>
    <t>010101 전시조명</t>
    <phoneticPr fontId="1" type="noConversion"/>
  </si>
  <si>
    <t>도급자설치 관급자재</t>
    <phoneticPr fontId="1" type="noConversion"/>
  </si>
  <si>
    <t>LED 19W (White)</t>
  </si>
  <si>
    <t>LED 24W (White)</t>
  </si>
  <si>
    <t>LED 12W (Black)</t>
  </si>
  <si>
    <t>TracK</t>
  </si>
  <si>
    <t>3m 기준 (White)</t>
  </si>
  <si>
    <t>L-connector</t>
  </si>
  <si>
    <t>트랙 ㄱ 연결용 (White)</t>
  </si>
  <si>
    <t>Coupler</t>
  </si>
  <si>
    <t>트랙 연결용(연장) (White)</t>
  </si>
  <si>
    <t>Live end(right)</t>
  </si>
  <si>
    <t>전원연결 (White)</t>
  </si>
  <si>
    <t>End plate</t>
  </si>
  <si>
    <t>전원마감 (White)</t>
  </si>
  <si>
    <t>EA</t>
    <phoneticPr fontId="1" type="noConversion"/>
  </si>
  <si>
    <t>제2전시관 전시교체 전시조명 구매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</si>
</sst>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#;\-#,###;#;"/>
    <numFmt numFmtId="177" formatCode="#,##0.00#"/>
    <numFmt numFmtId="178" formatCode="#,##0.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178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178" fontId="4" fillId="0" borderId="1" xfId="0" applyNumberFormat="1" applyFont="1" applyBorder="1" applyAlignment="1">
      <alignment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7"/>
  <sheetViews>
    <sheetView tabSelected="1" view="pageBreakPreview" zoomScale="70" zoomScaleNormal="100" zoomScaleSheetLayoutView="70" workbookViewId="0">
      <selection sqref="A1:M1"/>
    </sheetView>
  </sheetViews>
  <sheetFormatPr defaultRowHeight="17.399999999999999" x14ac:dyDescent="0.4"/>
  <cols>
    <col min="1" max="2" width="30.59765625" customWidth="1"/>
    <col min="3" max="3" width="4.59765625" customWidth="1"/>
    <col min="4" max="4" width="8.59765625" customWidth="1"/>
    <col min="5" max="12" width="13.59765625" customWidth="1"/>
    <col min="13" max="13" width="12.59765625" customWidth="1"/>
    <col min="14" max="43" width="2.59765625" hidden="1" customWidth="1"/>
    <col min="44" max="44" width="10.59765625" hidden="1" customWidth="1"/>
    <col min="45" max="46" width="1.59765625" hidden="1" customWidth="1"/>
    <col min="47" max="47" width="24.59765625" hidden="1" customWidth="1"/>
    <col min="48" max="48" width="10.59765625" hidden="1" customWidth="1"/>
  </cols>
  <sheetData>
    <row r="1" spans="1:48" ht="30" customHeight="1" x14ac:dyDescent="0.4">
      <c r="A1" s="13" t="s">
        <v>1081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48" ht="30" customHeight="1" x14ac:dyDescent="0.4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/>
      <c r="G2" s="14" t="s">
        <v>8</v>
      </c>
      <c r="H2" s="14"/>
      <c r="I2" s="14" t="s">
        <v>9</v>
      </c>
      <c r="J2" s="14"/>
      <c r="K2" s="14" t="s">
        <v>10</v>
      </c>
      <c r="L2" s="14"/>
      <c r="M2" s="14" t="s">
        <v>11</v>
      </c>
      <c r="N2" s="12" t="s">
        <v>16</v>
      </c>
      <c r="O2" s="12" t="s">
        <v>13</v>
      </c>
      <c r="P2" s="12" t="s">
        <v>17</v>
      </c>
      <c r="Q2" s="12" t="s">
        <v>12</v>
      </c>
      <c r="R2" s="12" t="s">
        <v>18</v>
      </c>
      <c r="S2" s="12" t="s">
        <v>19</v>
      </c>
      <c r="T2" s="12" t="s">
        <v>20</v>
      </c>
      <c r="U2" s="12" t="s">
        <v>21</v>
      </c>
      <c r="V2" s="12" t="s">
        <v>22</v>
      </c>
      <c r="W2" s="12" t="s">
        <v>23</v>
      </c>
      <c r="X2" s="12" t="s">
        <v>24</v>
      </c>
      <c r="Y2" s="12" t="s">
        <v>25</v>
      </c>
      <c r="Z2" s="12" t="s">
        <v>26</v>
      </c>
      <c r="AA2" s="12" t="s">
        <v>27</v>
      </c>
      <c r="AB2" s="12" t="s">
        <v>28</v>
      </c>
      <c r="AC2" s="12" t="s">
        <v>29</v>
      </c>
      <c r="AD2" s="12" t="s">
        <v>30</v>
      </c>
      <c r="AE2" s="12" t="s">
        <v>31</v>
      </c>
      <c r="AF2" s="12" t="s">
        <v>32</v>
      </c>
      <c r="AG2" s="12" t="s">
        <v>33</v>
      </c>
      <c r="AH2" s="12" t="s">
        <v>34</v>
      </c>
      <c r="AI2" s="12" t="s">
        <v>35</v>
      </c>
      <c r="AJ2" s="12" t="s">
        <v>36</v>
      </c>
      <c r="AK2" s="12" t="s">
        <v>37</v>
      </c>
      <c r="AL2" s="12" t="s">
        <v>38</v>
      </c>
      <c r="AM2" s="12" t="s">
        <v>39</v>
      </c>
      <c r="AN2" s="12" t="s">
        <v>40</v>
      </c>
      <c r="AO2" s="12" t="s">
        <v>41</v>
      </c>
      <c r="AP2" s="12" t="s">
        <v>42</v>
      </c>
      <c r="AQ2" s="12" t="s">
        <v>43</v>
      </c>
      <c r="AR2" s="12" t="s">
        <v>44</v>
      </c>
      <c r="AS2" s="12" t="s">
        <v>14</v>
      </c>
      <c r="AT2" s="12" t="s">
        <v>15</v>
      </c>
      <c r="AU2" s="12" t="s">
        <v>45</v>
      </c>
      <c r="AV2" s="12" t="s">
        <v>46</v>
      </c>
    </row>
    <row r="3" spans="1:48" ht="30" customHeight="1" x14ac:dyDescent="0.4">
      <c r="A3" s="14"/>
      <c r="B3" s="14"/>
      <c r="C3" s="14"/>
      <c r="D3" s="14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14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</row>
    <row r="4" spans="1:48" ht="30" customHeight="1" x14ac:dyDescent="0.4">
      <c r="A4" s="5" t="s">
        <v>1065</v>
      </c>
      <c r="B4" s="6" t="s">
        <v>1066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"/>
      <c r="O4" s="3"/>
      <c r="P4" s="3"/>
      <c r="Q4" s="2" t="s">
        <v>48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4">
      <c r="A5" s="5" t="s">
        <v>136</v>
      </c>
      <c r="B5" s="5" t="s">
        <v>1067</v>
      </c>
      <c r="C5" s="11" t="s">
        <v>1080</v>
      </c>
      <c r="D5" s="6">
        <v>248</v>
      </c>
      <c r="E5" s="7"/>
      <c r="F5" s="7"/>
      <c r="G5" s="7"/>
      <c r="H5" s="7"/>
      <c r="I5" s="7"/>
      <c r="J5" s="7"/>
      <c r="K5" s="7"/>
      <c r="L5" s="7"/>
      <c r="M5" s="5"/>
      <c r="N5" s="2" t="s">
        <v>53</v>
      </c>
      <c r="O5" s="2" t="s">
        <v>47</v>
      </c>
      <c r="P5" s="2" t="s">
        <v>47</v>
      </c>
      <c r="Q5" s="2" t="s">
        <v>48</v>
      </c>
      <c r="R5" s="2" t="s">
        <v>54</v>
      </c>
      <c r="S5" s="2" t="s">
        <v>55</v>
      </c>
      <c r="T5" s="2" t="s">
        <v>55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47</v>
      </c>
      <c r="AS5" s="2" t="s">
        <v>47</v>
      </c>
      <c r="AT5" s="3"/>
      <c r="AU5" s="2" t="s">
        <v>56</v>
      </c>
      <c r="AV5" s="3">
        <v>4</v>
      </c>
    </row>
    <row r="6" spans="1:48" ht="30" customHeight="1" x14ac:dyDescent="0.4">
      <c r="A6" s="5" t="s">
        <v>141</v>
      </c>
      <c r="B6" s="5" t="s">
        <v>1068</v>
      </c>
      <c r="C6" s="11" t="s">
        <v>1080</v>
      </c>
      <c r="D6" s="6">
        <v>74</v>
      </c>
      <c r="E6" s="7"/>
      <c r="F6" s="7"/>
      <c r="G6" s="7"/>
      <c r="H6" s="7"/>
      <c r="I6" s="7"/>
      <c r="J6" s="7"/>
      <c r="K6" s="7"/>
      <c r="L6" s="7"/>
      <c r="M6" s="5"/>
      <c r="N6" s="2" t="s">
        <v>59</v>
      </c>
      <c r="O6" s="2" t="s">
        <v>47</v>
      </c>
      <c r="P6" s="2" t="s">
        <v>47</v>
      </c>
      <c r="Q6" s="2" t="s">
        <v>48</v>
      </c>
      <c r="R6" s="2" t="s">
        <v>54</v>
      </c>
      <c r="S6" s="2" t="s">
        <v>55</v>
      </c>
      <c r="T6" s="2" t="s">
        <v>55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47</v>
      </c>
      <c r="AS6" s="2" t="s">
        <v>47</v>
      </c>
      <c r="AT6" s="3"/>
      <c r="AU6" s="2" t="s">
        <v>60</v>
      </c>
      <c r="AV6" s="3">
        <v>5</v>
      </c>
    </row>
    <row r="7" spans="1:48" ht="30" customHeight="1" x14ac:dyDescent="0.4">
      <c r="A7" s="5" t="s">
        <v>145</v>
      </c>
      <c r="B7" s="5" t="s">
        <v>1069</v>
      </c>
      <c r="C7" s="11" t="s">
        <v>1080</v>
      </c>
      <c r="D7" s="6">
        <v>42</v>
      </c>
      <c r="E7" s="7"/>
      <c r="F7" s="7"/>
      <c r="G7" s="7"/>
      <c r="H7" s="7"/>
      <c r="I7" s="7"/>
      <c r="J7" s="7"/>
      <c r="K7" s="7"/>
      <c r="L7" s="7"/>
      <c r="M7" s="5"/>
      <c r="N7" s="2" t="s">
        <v>65</v>
      </c>
      <c r="O7" s="2" t="s">
        <v>47</v>
      </c>
      <c r="P7" s="2" t="s">
        <v>47</v>
      </c>
      <c r="Q7" s="2" t="s">
        <v>48</v>
      </c>
      <c r="R7" s="2" t="s">
        <v>54</v>
      </c>
      <c r="S7" s="2" t="s">
        <v>55</v>
      </c>
      <c r="T7" s="2" t="s">
        <v>55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47</v>
      </c>
      <c r="AS7" s="2" t="s">
        <v>47</v>
      </c>
      <c r="AT7" s="3"/>
      <c r="AU7" s="2" t="s">
        <v>66</v>
      </c>
      <c r="AV7" s="3">
        <v>6</v>
      </c>
    </row>
    <row r="8" spans="1:48" ht="30" customHeight="1" x14ac:dyDescent="0.4">
      <c r="A8" s="5" t="s">
        <v>1070</v>
      </c>
      <c r="B8" s="5" t="s">
        <v>1071</v>
      </c>
      <c r="C8" s="11" t="s">
        <v>1080</v>
      </c>
      <c r="D8" s="6">
        <v>210</v>
      </c>
      <c r="E8" s="7"/>
      <c r="F8" s="7"/>
      <c r="G8" s="7"/>
      <c r="H8" s="7"/>
      <c r="I8" s="7"/>
      <c r="J8" s="7"/>
      <c r="K8" s="7"/>
      <c r="L8" s="7"/>
      <c r="M8" s="5"/>
      <c r="N8" s="2" t="s">
        <v>70</v>
      </c>
      <c r="O8" s="2" t="s">
        <v>47</v>
      </c>
      <c r="P8" s="2" t="s">
        <v>47</v>
      </c>
      <c r="Q8" s="2" t="s">
        <v>48</v>
      </c>
      <c r="R8" s="2" t="s">
        <v>54</v>
      </c>
      <c r="S8" s="2" t="s">
        <v>55</v>
      </c>
      <c r="T8" s="2" t="s">
        <v>55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47</v>
      </c>
      <c r="AS8" s="2" t="s">
        <v>47</v>
      </c>
      <c r="AT8" s="3"/>
      <c r="AU8" s="2" t="s">
        <v>71</v>
      </c>
      <c r="AV8" s="3">
        <v>7</v>
      </c>
    </row>
    <row r="9" spans="1:48" ht="30" customHeight="1" x14ac:dyDescent="0.4">
      <c r="A9" s="5" t="s">
        <v>1072</v>
      </c>
      <c r="B9" s="5" t="s">
        <v>1073</v>
      </c>
      <c r="C9" s="11" t="s">
        <v>1080</v>
      </c>
      <c r="D9" s="6">
        <v>66</v>
      </c>
      <c r="E9" s="7"/>
      <c r="F9" s="7"/>
      <c r="G9" s="7"/>
      <c r="H9" s="7"/>
      <c r="I9" s="7"/>
      <c r="J9" s="7"/>
      <c r="K9" s="7"/>
      <c r="L9" s="7"/>
      <c r="M9" s="5" t="s">
        <v>47</v>
      </c>
      <c r="N9" s="2" t="s">
        <v>72</v>
      </c>
      <c r="O9" s="2" t="s">
        <v>47</v>
      </c>
      <c r="P9" s="2" t="s">
        <v>47</v>
      </c>
      <c r="Q9" s="2" t="s">
        <v>48</v>
      </c>
      <c r="R9" s="2" t="s">
        <v>55</v>
      </c>
      <c r="S9" s="2" t="s">
        <v>55</v>
      </c>
      <c r="T9" s="2" t="s">
        <v>54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47</v>
      </c>
      <c r="AS9" s="2" t="s">
        <v>47</v>
      </c>
      <c r="AT9" s="3"/>
      <c r="AU9" s="2" t="s">
        <v>73</v>
      </c>
      <c r="AV9" s="3">
        <v>8</v>
      </c>
    </row>
    <row r="10" spans="1:48" ht="30" customHeight="1" x14ac:dyDescent="0.4">
      <c r="A10" s="5" t="s">
        <v>1074</v>
      </c>
      <c r="B10" s="5" t="s">
        <v>1075</v>
      </c>
      <c r="C10" s="11" t="s">
        <v>1080</v>
      </c>
      <c r="D10" s="6">
        <v>91</v>
      </c>
      <c r="E10" s="7"/>
      <c r="F10" s="7"/>
      <c r="G10" s="7"/>
      <c r="H10" s="7"/>
      <c r="I10" s="7"/>
      <c r="J10" s="7"/>
      <c r="K10" s="7"/>
      <c r="L10" s="7"/>
      <c r="M10" s="5" t="s">
        <v>47</v>
      </c>
      <c r="N10" s="2" t="s">
        <v>74</v>
      </c>
      <c r="O10" s="2" t="s">
        <v>47</v>
      </c>
      <c r="P10" s="2" t="s">
        <v>47</v>
      </c>
      <c r="Q10" s="2" t="s">
        <v>48</v>
      </c>
      <c r="R10" s="2" t="s">
        <v>55</v>
      </c>
      <c r="S10" s="2" t="s">
        <v>55</v>
      </c>
      <c r="T10" s="2" t="s">
        <v>54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47</v>
      </c>
      <c r="AS10" s="2" t="s">
        <v>47</v>
      </c>
      <c r="AT10" s="3"/>
      <c r="AU10" s="2" t="s">
        <v>75</v>
      </c>
      <c r="AV10" s="3">
        <v>9</v>
      </c>
    </row>
    <row r="11" spans="1:48" ht="30" customHeight="1" x14ac:dyDescent="0.4">
      <c r="A11" s="5" t="s">
        <v>1076</v>
      </c>
      <c r="B11" s="5" t="s">
        <v>1077</v>
      </c>
      <c r="C11" s="11" t="s">
        <v>1080</v>
      </c>
      <c r="D11" s="6">
        <v>71</v>
      </c>
      <c r="E11" s="7"/>
      <c r="F11" s="7"/>
      <c r="G11" s="7"/>
      <c r="H11" s="7"/>
      <c r="I11" s="7"/>
      <c r="J11" s="7"/>
      <c r="K11" s="7"/>
      <c r="L11" s="7"/>
      <c r="M11" s="5" t="s">
        <v>47</v>
      </c>
      <c r="N11" s="2" t="s">
        <v>76</v>
      </c>
      <c r="O11" s="2" t="s">
        <v>47</v>
      </c>
      <c r="P11" s="2" t="s">
        <v>47</v>
      </c>
      <c r="Q11" s="2" t="s">
        <v>48</v>
      </c>
      <c r="R11" s="2" t="s">
        <v>55</v>
      </c>
      <c r="S11" s="2" t="s">
        <v>55</v>
      </c>
      <c r="T11" s="2" t="s">
        <v>54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47</v>
      </c>
      <c r="AS11" s="2" t="s">
        <v>47</v>
      </c>
      <c r="AT11" s="3"/>
      <c r="AU11" s="2" t="s">
        <v>77</v>
      </c>
      <c r="AV11" s="3">
        <v>10</v>
      </c>
    </row>
    <row r="12" spans="1:48" ht="30" customHeight="1" x14ac:dyDescent="0.4">
      <c r="A12" s="5" t="s">
        <v>1078</v>
      </c>
      <c r="B12" s="5" t="s">
        <v>1079</v>
      </c>
      <c r="C12" s="11" t="s">
        <v>1080</v>
      </c>
      <c r="D12" s="6">
        <v>71</v>
      </c>
      <c r="E12" s="7"/>
      <c r="F12" s="7"/>
      <c r="G12" s="7"/>
      <c r="H12" s="7"/>
      <c r="I12" s="7"/>
      <c r="J12" s="7"/>
      <c r="K12" s="7"/>
      <c r="L12" s="7"/>
      <c r="M12" s="5" t="s">
        <v>47</v>
      </c>
      <c r="N12" s="2" t="s">
        <v>78</v>
      </c>
      <c r="O12" s="2" t="s">
        <v>47</v>
      </c>
      <c r="P12" s="2" t="s">
        <v>47</v>
      </c>
      <c r="Q12" s="2" t="s">
        <v>48</v>
      </c>
      <c r="R12" s="2" t="s">
        <v>55</v>
      </c>
      <c r="S12" s="2" t="s">
        <v>55</v>
      </c>
      <c r="T12" s="2" t="s">
        <v>54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47</v>
      </c>
      <c r="AS12" s="2" t="s">
        <v>47</v>
      </c>
      <c r="AT12" s="3"/>
      <c r="AU12" s="2" t="s">
        <v>79</v>
      </c>
      <c r="AV12" s="3">
        <v>11</v>
      </c>
    </row>
    <row r="13" spans="1:48" ht="30" customHeight="1" x14ac:dyDescent="0.4">
      <c r="A13" s="5"/>
      <c r="B13" s="5"/>
      <c r="C13" s="5"/>
      <c r="D13" s="6"/>
      <c r="E13" s="7"/>
      <c r="F13" s="7"/>
      <c r="G13" s="7"/>
      <c r="H13" s="7"/>
      <c r="I13" s="7"/>
      <c r="J13" s="7"/>
      <c r="K13" s="7"/>
      <c r="L13" s="7"/>
      <c r="M13" s="5"/>
      <c r="N13" s="2"/>
      <c r="O13" s="2"/>
      <c r="P13" s="2"/>
      <c r="Q13" s="2"/>
      <c r="R13" s="2"/>
      <c r="S13" s="2"/>
      <c r="T13" s="2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/>
      <c r="AS13" s="2"/>
      <c r="AT13" s="3"/>
      <c r="AU13" s="2"/>
      <c r="AV13" s="3"/>
    </row>
    <row r="14" spans="1:48" ht="30" customHeight="1" x14ac:dyDescent="0.3">
      <c r="A14" s="5"/>
      <c r="B14" s="5"/>
      <c r="C14" s="5"/>
      <c r="D14" s="6"/>
      <c r="E14" s="7"/>
      <c r="F14" s="7"/>
      <c r="G14" s="7"/>
      <c r="H14" s="7"/>
      <c r="I14" s="7"/>
      <c r="J14" s="7"/>
      <c r="K14" s="7"/>
      <c r="L14" s="7"/>
      <c r="M14" s="5"/>
      <c r="N14" s="2"/>
      <c r="O14" s="2"/>
      <c r="P14" s="2"/>
      <c r="Q14" s="2"/>
      <c r="R14" s="2"/>
      <c r="S14" s="2"/>
      <c r="T14" s="2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/>
      <c r="AS14" s="2"/>
      <c r="AT14" s="3"/>
      <c r="AU14" s="2"/>
      <c r="AV14" s="3"/>
    </row>
    <row r="15" spans="1:48" ht="30" customHeight="1" x14ac:dyDescent="0.3">
      <c r="A15" s="5"/>
      <c r="B15" s="5"/>
      <c r="C15" s="5"/>
      <c r="D15" s="6"/>
      <c r="E15" s="7"/>
      <c r="F15" s="7"/>
      <c r="G15" s="7"/>
      <c r="H15" s="7"/>
      <c r="I15" s="7"/>
      <c r="J15" s="7"/>
      <c r="K15" s="7"/>
      <c r="L15" s="7"/>
      <c r="M15" s="5"/>
      <c r="N15" s="2"/>
      <c r="O15" s="2"/>
      <c r="P15" s="2"/>
      <c r="Q15" s="2"/>
      <c r="R15" s="2"/>
      <c r="S15" s="2"/>
      <c r="T15" s="2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/>
      <c r="AS15" s="2"/>
      <c r="AT15" s="3"/>
      <c r="AU15" s="2"/>
      <c r="AV15" s="3"/>
    </row>
    <row r="16" spans="1:48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14" ht="30" customHeight="1" x14ac:dyDescent="0.3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pans="1:14" ht="30" customHeight="1" x14ac:dyDescent="0.3">
      <c r="A18" s="6"/>
      <c r="B18" s="6"/>
      <c r="C18" s="6"/>
      <c r="D18" s="6"/>
      <c r="E18" s="6"/>
      <c r="F18" s="5"/>
      <c r="G18" s="10"/>
      <c r="H18" s="6"/>
      <c r="I18" s="6"/>
      <c r="J18" s="6"/>
      <c r="K18" s="6"/>
      <c r="L18" s="6"/>
      <c r="M18" s="6"/>
    </row>
    <row r="19" spans="1:14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</row>
    <row r="20" spans="1:14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14" ht="30" customHeight="1" x14ac:dyDescent="0.4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14" ht="30" customHeight="1" x14ac:dyDescent="0.4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14" ht="30" customHeight="1" x14ac:dyDescent="0.4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14" ht="30" customHeight="1" x14ac:dyDescent="0.4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14" ht="30" customHeight="1" x14ac:dyDescent="0.4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14" ht="30" customHeight="1" x14ac:dyDescent="0.4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14" ht="30" customHeight="1" x14ac:dyDescent="0.4">
      <c r="A27" s="5" t="s">
        <v>80</v>
      </c>
      <c r="B27" s="6"/>
      <c r="C27" s="6"/>
      <c r="D27" s="6"/>
      <c r="E27" s="6"/>
      <c r="F27" s="7">
        <f>SUM(F5:F26)</f>
        <v>0</v>
      </c>
      <c r="G27" s="6"/>
      <c r="H27" s="7">
        <f>SUM(H5:H26)</f>
        <v>0</v>
      </c>
      <c r="I27" s="6"/>
      <c r="J27" s="7">
        <f>SUM(J5:J26)</f>
        <v>0</v>
      </c>
      <c r="K27" s="6"/>
      <c r="L27" s="7">
        <f>SUM(L5:L26)</f>
        <v>0</v>
      </c>
      <c r="M27" s="6"/>
      <c r="N27" t="s">
        <v>81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2"/>
  <sheetViews>
    <sheetView topLeftCell="B1" workbookViewId="0">
      <selection sqref="A1:J1"/>
    </sheetView>
  </sheetViews>
  <sheetFormatPr defaultRowHeight="17.399999999999999" x14ac:dyDescent="0.4"/>
  <cols>
    <col min="1" max="1" width="11.59765625" hidden="1" customWidth="1"/>
    <col min="2" max="3" width="30.59765625" customWidth="1"/>
    <col min="4" max="4" width="4.59765625" customWidth="1"/>
    <col min="5" max="8" width="13.59765625" customWidth="1"/>
    <col min="9" max="9" width="8.59765625" customWidth="1"/>
    <col min="10" max="10" width="12.59765625" customWidth="1"/>
    <col min="11" max="14" width="2.59765625" hidden="1" customWidth="1"/>
  </cols>
  <sheetData>
    <row r="1" spans="1:14" ht="30" customHeight="1" x14ac:dyDescent="0.4">
      <c r="A1" s="15" t="s">
        <v>384</v>
      </c>
      <c r="B1" s="15"/>
      <c r="C1" s="15"/>
      <c r="D1" s="15"/>
      <c r="E1" s="15"/>
      <c r="F1" s="15"/>
      <c r="G1" s="15"/>
      <c r="H1" s="15"/>
      <c r="I1" s="15"/>
      <c r="J1" s="15"/>
    </row>
    <row r="2" spans="1:14" ht="30" customHeight="1" x14ac:dyDescent="0.4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</row>
    <row r="3" spans="1:14" ht="30" customHeight="1" x14ac:dyDescent="0.4">
      <c r="A3" s="4" t="s">
        <v>385</v>
      </c>
      <c r="B3" s="4" t="s">
        <v>1</v>
      </c>
      <c r="C3" s="4" t="s">
        <v>2</v>
      </c>
      <c r="D3" s="4" t="s">
        <v>3</v>
      </c>
      <c r="E3" s="4" t="s">
        <v>386</v>
      </c>
      <c r="F3" s="4" t="s">
        <v>387</v>
      </c>
      <c r="G3" s="4" t="s">
        <v>388</v>
      </c>
      <c r="H3" s="4" t="s">
        <v>389</v>
      </c>
      <c r="I3" s="4" t="s">
        <v>390</v>
      </c>
      <c r="J3" s="4" t="s">
        <v>391</v>
      </c>
      <c r="K3" s="1" t="s">
        <v>392</v>
      </c>
      <c r="L3" s="1" t="s">
        <v>393</v>
      </c>
      <c r="M3" s="1" t="s">
        <v>394</v>
      </c>
      <c r="N3" s="1" t="s">
        <v>395</v>
      </c>
    </row>
    <row r="4" spans="1:14" ht="30" customHeight="1" x14ac:dyDescent="0.4">
      <c r="A4" s="5" t="s">
        <v>405</v>
      </c>
      <c r="B4" s="5" t="s">
        <v>406</v>
      </c>
      <c r="C4" s="5" t="s">
        <v>407</v>
      </c>
      <c r="D4" s="5" t="s">
        <v>408</v>
      </c>
      <c r="E4" s="9" t="e">
        <f>일위대가!F9</f>
        <v>#REF!</v>
      </c>
      <c r="F4" s="9" t="e">
        <f>일위대가!H9</f>
        <v>#REF!</v>
      </c>
      <c r="G4" s="9" t="e">
        <f>일위대가!J9</f>
        <v>#REF!</v>
      </c>
      <c r="H4" s="9" t="e">
        <f t="shared" ref="H4:H35" si="0">E4+F4+G4</f>
        <v>#REF!</v>
      </c>
      <c r="I4" s="5" t="s">
        <v>409</v>
      </c>
      <c r="J4" s="5" t="s">
        <v>410</v>
      </c>
      <c r="K4" s="2" t="s">
        <v>47</v>
      </c>
      <c r="L4" s="2" t="s">
        <v>47</v>
      </c>
      <c r="M4" s="2" t="s">
        <v>410</v>
      </c>
      <c r="N4" s="2" t="s">
        <v>47</v>
      </c>
    </row>
    <row r="5" spans="1:14" ht="30" customHeight="1" x14ac:dyDescent="0.4">
      <c r="A5" s="5" t="s">
        <v>430</v>
      </c>
      <c r="B5" s="5" t="s">
        <v>431</v>
      </c>
      <c r="C5" s="5" t="s">
        <v>432</v>
      </c>
      <c r="D5" s="5" t="s">
        <v>433</v>
      </c>
      <c r="E5" s="9" t="e">
        <f>일위대가!F15</f>
        <v>#REF!</v>
      </c>
      <c r="F5" s="9" t="e">
        <f>일위대가!H15</f>
        <v>#REF!</v>
      </c>
      <c r="G5" s="9" t="e">
        <f>일위대가!J15</f>
        <v>#REF!</v>
      </c>
      <c r="H5" s="9" t="e">
        <f t="shared" si="0"/>
        <v>#REF!</v>
      </c>
      <c r="I5" s="5" t="s">
        <v>434</v>
      </c>
      <c r="J5" s="5" t="s">
        <v>435</v>
      </c>
      <c r="K5" s="2" t="s">
        <v>47</v>
      </c>
      <c r="L5" s="2" t="s">
        <v>47</v>
      </c>
      <c r="M5" s="2" t="s">
        <v>435</v>
      </c>
      <c r="N5" s="2" t="s">
        <v>47</v>
      </c>
    </row>
    <row r="6" spans="1:14" ht="30" customHeight="1" x14ac:dyDescent="0.4">
      <c r="A6" s="5" t="s">
        <v>314</v>
      </c>
      <c r="B6" s="5" t="s">
        <v>311</v>
      </c>
      <c r="C6" s="5" t="s">
        <v>312</v>
      </c>
      <c r="D6" s="5" t="s">
        <v>51</v>
      </c>
      <c r="E6" s="9" t="e">
        <f>일위대가!F23</f>
        <v>#REF!</v>
      </c>
      <c r="F6" s="9" t="e">
        <f>일위대가!H23</f>
        <v>#REF!</v>
      </c>
      <c r="G6" s="9" t="e">
        <f>일위대가!J23</f>
        <v>#REF!</v>
      </c>
      <c r="H6" s="9" t="e">
        <f t="shared" si="0"/>
        <v>#REF!</v>
      </c>
      <c r="I6" s="5" t="s">
        <v>313</v>
      </c>
      <c r="J6" s="5" t="s">
        <v>442</v>
      </c>
      <c r="K6" s="2" t="s">
        <v>47</v>
      </c>
      <c r="L6" s="2" t="s">
        <v>47</v>
      </c>
      <c r="M6" s="2" t="s">
        <v>442</v>
      </c>
      <c r="N6" s="2" t="s">
        <v>47</v>
      </c>
    </row>
    <row r="7" spans="1:14" ht="30" customHeight="1" x14ac:dyDescent="0.4">
      <c r="A7" s="5" t="s">
        <v>65</v>
      </c>
      <c r="B7" s="5" t="s">
        <v>61</v>
      </c>
      <c r="C7" s="5" t="s">
        <v>62</v>
      </c>
      <c r="D7" s="5" t="s">
        <v>63</v>
      </c>
      <c r="E7" s="9" t="e">
        <f>일위대가!F29</f>
        <v>#REF!</v>
      </c>
      <c r="F7" s="9" t="e">
        <f>일위대가!H29</f>
        <v>#REF!</v>
      </c>
      <c r="G7" s="9" t="e">
        <f>일위대가!J29</f>
        <v>#REF!</v>
      </c>
      <c r="H7" s="9" t="e">
        <f t="shared" si="0"/>
        <v>#REF!</v>
      </c>
      <c r="I7" s="5" t="s">
        <v>64</v>
      </c>
      <c r="J7" s="5" t="s">
        <v>455</v>
      </c>
      <c r="K7" s="2" t="s">
        <v>47</v>
      </c>
      <c r="L7" s="2" t="s">
        <v>47</v>
      </c>
      <c r="M7" s="2" t="s">
        <v>455</v>
      </c>
      <c r="N7" s="2" t="s">
        <v>47</v>
      </c>
    </row>
    <row r="8" spans="1:14" ht="30" customHeight="1" x14ac:dyDescent="0.4">
      <c r="A8" s="5" t="s">
        <v>367</v>
      </c>
      <c r="B8" s="5" t="s">
        <v>365</v>
      </c>
      <c r="C8" s="5" t="s">
        <v>47</v>
      </c>
      <c r="D8" s="5" t="s">
        <v>68</v>
      </c>
      <c r="E8" s="9" t="e">
        <f>일위대가!F35</f>
        <v>#REF!</v>
      </c>
      <c r="F8" s="9" t="e">
        <f>일위대가!H35</f>
        <v>#REF!</v>
      </c>
      <c r="G8" s="9" t="e">
        <f>일위대가!J35</f>
        <v>#REF!</v>
      </c>
      <c r="H8" s="9" t="e">
        <f t="shared" si="0"/>
        <v>#REF!</v>
      </c>
      <c r="I8" s="5" t="s">
        <v>366</v>
      </c>
      <c r="J8" s="5" t="s">
        <v>461</v>
      </c>
      <c r="K8" s="2" t="s">
        <v>47</v>
      </c>
      <c r="L8" s="2" t="s">
        <v>47</v>
      </c>
      <c r="M8" s="2" t="s">
        <v>461</v>
      </c>
      <c r="N8" s="2" t="s">
        <v>47</v>
      </c>
    </row>
    <row r="9" spans="1:14" ht="30" customHeight="1" x14ac:dyDescent="0.4">
      <c r="A9" s="5" t="s">
        <v>364</v>
      </c>
      <c r="B9" s="5" t="s">
        <v>361</v>
      </c>
      <c r="C9" s="5" t="s">
        <v>362</v>
      </c>
      <c r="D9" s="5" t="s">
        <v>51</v>
      </c>
      <c r="E9" s="9" t="e">
        <f>일위대가!F41</f>
        <v>#REF!</v>
      </c>
      <c r="F9" s="9" t="e">
        <f>일위대가!H41</f>
        <v>#REF!</v>
      </c>
      <c r="G9" s="9" t="e">
        <f>일위대가!J41</f>
        <v>#REF!</v>
      </c>
      <c r="H9" s="9" t="e">
        <f t="shared" si="0"/>
        <v>#REF!</v>
      </c>
      <c r="I9" s="5" t="s">
        <v>363</v>
      </c>
      <c r="J9" s="5" t="s">
        <v>470</v>
      </c>
      <c r="K9" s="2" t="s">
        <v>47</v>
      </c>
      <c r="L9" s="2" t="s">
        <v>47</v>
      </c>
      <c r="M9" s="2" t="s">
        <v>470</v>
      </c>
      <c r="N9" s="2" t="s">
        <v>47</v>
      </c>
    </row>
    <row r="10" spans="1:14" ht="30" customHeight="1" x14ac:dyDescent="0.4">
      <c r="A10" s="5" t="s">
        <v>345</v>
      </c>
      <c r="B10" s="5" t="s">
        <v>342</v>
      </c>
      <c r="C10" s="5" t="s">
        <v>343</v>
      </c>
      <c r="D10" s="5" t="s">
        <v>106</v>
      </c>
      <c r="E10" s="9" t="e">
        <f>일위대가!F52</f>
        <v>#REF!</v>
      </c>
      <c r="F10" s="9" t="e">
        <f>일위대가!H52</f>
        <v>#REF!</v>
      </c>
      <c r="G10" s="9" t="e">
        <f>일위대가!J52</f>
        <v>#REF!</v>
      </c>
      <c r="H10" s="9" t="e">
        <f t="shared" si="0"/>
        <v>#REF!</v>
      </c>
      <c r="I10" s="5" t="s">
        <v>344</v>
      </c>
      <c r="J10" s="5" t="s">
        <v>478</v>
      </c>
      <c r="K10" s="2" t="s">
        <v>47</v>
      </c>
      <c r="L10" s="2" t="s">
        <v>47</v>
      </c>
      <c r="M10" s="2" t="s">
        <v>478</v>
      </c>
      <c r="N10" s="2" t="s">
        <v>47</v>
      </c>
    </row>
    <row r="11" spans="1:14" ht="30" customHeight="1" x14ac:dyDescent="0.4">
      <c r="A11" s="5" t="s">
        <v>213</v>
      </c>
      <c r="B11" s="5" t="s">
        <v>210</v>
      </c>
      <c r="C11" s="5" t="s">
        <v>211</v>
      </c>
      <c r="D11" s="5" t="s">
        <v>106</v>
      </c>
      <c r="E11" s="9" t="e">
        <f>일위대가!F60</f>
        <v>#REF!</v>
      </c>
      <c r="F11" s="9" t="e">
        <f>일위대가!H60</f>
        <v>#REF!</v>
      </c>
      <c r="G11" s="9" t="e">
        <f>일위대가!J60</f>
        <v>#REF!</v>
      </c>
      <c r="H11" s="9" t="e">
        <f t="shared" si="0"/>
        <v>#REF!</v>
      </c>
      <c r="I11" s="5" t="s">
        <v>212</v>
      </c>
      <c r="J11" s="5" t="s">
        <v>478</v>
      </c>
      <c r="K11" s="2" t="s">
        <v>47</v>
      </c>
      <c r="L11" s="2" t="s">
        <v>47</v>
      </c>
      <c r="M11" s="2" t="s">
        <v>478</v>
      </c>
      <c r="N11" s="2" t="s">
        <v>47</v>
      </c>
    </row>
    <row r="12" spans="1:14" ht="30" customHeight="1" x14ac:dyDescent="0.4">
      <c r="A12" s="5" t="s">
        <v>349</v>
      </c>
      <c r="B12" s="5" t="s">
        <v>346</v>
      </c>
      <c r="C12" s="5" t="s">
        <v>347</v>
      </c>
      <c r="D12" s="5" t="s">
        <v>106</v>
      </c>
      <c r="E12" s="9" t="e">
        <f>일위대가!F70</f>
        <v>#REF!</v>
      </c>
      <c r="F12" s="9" t="e">
        <f>일위대가!H70</f>
        <v>#REF!</v>
      </c>
      <c r="G12" s="9" t="e">
        <f>일위대가!J70</f>
        <v>#REF!</v>
      </c>
      <c r="H12" s="9" t="e">
        <f t="shared" si="0"/>
        <v>#REF!</v>
      </c>
      <c r="I12" s="5" t="s">
        <v>348</v>
      </c>
      <c r="J12" s="5" t="s">
        <v>478</v>
      </c>
      <c r="K12" s="2" t="s">
        <v>47</v>
      </c>
      <c r="L12" s="2" t="s">
        <v>47</v>
      </c>
      <c r="M12" s="2" t="s">
        <v>478</v>
      </c>
      <c r="N12" s="2" t="s">
        <v>47</v>
      </c>
    </row>
    <row r="13" spans="1:14" ht="30" customHeight="1" x14ac:dyDescent="0.4">
      <c r="A13" s="5" t="s">
        <v>352</v>
      </c>
      <c r="B13" s="5" t="s">
        <v>346</v>
      </c>
      <c r="C13" s="5" t="s">
        <v>350</v>
      </c>
      <c r="D13" s="5" t="s">
        <v>106</v>
      </c>
      <c r="E13" s="9" t="e">
        <f>일위대가!F80</f>
        <v>#REF!</v>
      </c>
      <c r="F13" s="9" t="e">
        <f>일위대가!H80</f>
        <v>#REF!</v>
      </c>
      <c r="G13" s="9" t="e">
        <f>일위대가!J80</f>
        <v>#REF!</v>
      </c>
      <c r="H13" s="9" t="e">
        <f t="shared" si="0"/>
        <v>#REF!</v>
      </c>
      <c r="I13" s="5" t="s">
        <v>351</v>
      </c>
      <c r="J13" s="5" t="s">
        <v>478</v>
      </c>
      <c r="K13" s="2" t="s">
        <v>47</v>
      </c>
      <c r="L13" s="2" t="s">
        <v>47</v>
      </c>
      <c r="M13" s="2" t="s">
        <v>478</v>
      </c>
      <c r="N13" s="2" t="s">
        <v>47</v>
      </c>
    </row>
    <row r="14" spans="1:14" ht="30" customHeight="1" x14ac:dyDescent="0.4">
      <c r="A14" s="5" t="s">
        <v>70</v>
      </c>
      <c r="B14" s="5" t="s">
        <v>67</v>
      </c>
      <c r="C14" s="5" t="s">
        <v>47</v>
      </c>
      <c r="D14" s="5" t="s">
        <v>68</v>
      </c>
      <c r="E14" s="9" t="e">
        <f>일위대가!F86</f>
        <v>#REF!</v>
      </c>
      <c r="F14" s="9" t="e">
        <f>일위대가!H86</f>
        <v>#REF!</v>
      </c>
      <c r="G14" s="9" t="e">
        <f>일위대가!J86</f>
        <v>#REF!</v>
      </c>
      <c r="H14" s="9" t="e">
        <f t="shared" si="0"/>
        <v>#REF!</v>
      </c>
      <c r="I14" s="5" t="s">
        <v>69</v>
      </c>
      <c r="J14" s="5" t="s">
        <v>531</v>
      </c>
      <c r="K14" s="2" t="s">
        <v>47</v>
      </c>
      <c r="L14" s="2" t="s">
        <v>47</v>
      </c>
      <c r="M14" s="2" t="s">
        <v>531</v>
      </c>
      <c r="N14" s="2" t="s">
        <v>47</v>
      </c>
    </row>
    <row r="15" spans="1:14" ht="30" customHeight="1" x14ac:dyDescent="0.4">
      <c r="A15" s="5" t="s">
        <v>357</v>
      </c>
      <c r="B15" s="5" t="s">
        <v>354</v>
      </c>
      <c r="C15" s="5" t="s">
        <v>355</v>
      </c>
      <c r="D15" s="5" t="s">
        <v>106</v>
      </c>
      <c r="E15" s="9" t="e">
        <f>일위대가!F96</f>
        <v>#REF!</v>
      </c>
      <c r="F15" s="9" t="e">
        <f>일위대가!H96</f>
        <v>#REF!</v>
      </c>
      <c r="G15" s="9" t="e">
        <f>일위대가!J96</f>
        <v>#REF!</v>
      </c>
      <c r="H15" s="9" t="e">
        <f t="shared" si="0"/>
        <v>#REF!</v>
      </c>
      <c r="I15" s="5" t="s">
        <v>356</v>
      </c>
      <c r="J15" s="5" t="s">
        <v>538</v>
      </c>
      <c r="K15" s="2" t="s">
        <v>47</v>
      </c>
      <c r="L15" s="2" t="s">
        <v>47</v>
      </c>
      <c r="M15" s="2" t="s">
        <v>538</v>
      </c>
      <c r="N15" s="2" t="s">
        <v>47</v>
      </c>
    </row>
    <row r="16" spans="1:14" ht="30" customHeight="1" x14ac:dyDescent="0.4">
      <c r="A16" s="5" t="s">
        <v>177</v>
      </c>
      <c r="B16" s="5" t="s">
        <v>155</v>
      </c>
      <c r="C16" s="5" t="s">
        <v>175</v>
      </c>
      <c r="D16" s="5" t="s">
        <v>51</v>
      </c>
      <c r="E16" s="9" t="e">
        <f>일위대가!F105</f>
        <v>#REF!</v>
      </c>
      <c r="F16" s="9" t="e">
        <f>일위대가!H105</f>
        <v>#REF!</v>
      </c>
      <c r="G16" s="9" t="e">
        <f>일위대가!J105</f>
        <v>#REF!</v>
      </c>
      <c r="H16" s="9" t="e">
        <f t="shared" si="0"/>
        <v>#REF!</v>
      </c>
      <c r="I16" s="5" t="s">
        <v>176</v>
      </c>
      <c r="J16" s="5" t="s">
        <v>562</v>
      </c>
      <c r="K16" s="2" t="s">
        <v>47</v>
      </c>
      <c r="L16" s="2" t="s">
        <v>47</v>
      </c>
      <c r="M16" s="2" t="s">
        <v>562</v>
      </c>
      <c r="N16" s="2" t="s">
        <v>47</v>
      </c>
    </row>
    <row r="17" spans="1:14" ht="30" customHeight="1" x14ac:dyDescent="0.4">
      <c r="A17" s="5" t="s">
        <v>158</v>
      </c>
      <c r="B17" s="5" t="s">
        <v>155</v>
      </c>
      <c r="C17" s="5" t="s">
        <v>156</v>
      </c>
      <c r="D17" s="5" t="s">
        <v>51</v>
      </c>
      <c r="E17" s="9" t="e">
        <f>일위대가!F114</f>
        <v>#REF!</v>
      </c>
      <c r="F17" s="9" t="e">
        <f>일위대가!H114</f>
        <v>#REF!</v>
      </c>
      <c r="G17" s="9" t="e">
        <f>일위대가!J114</f>
        <v>#REF!</v>
      </c>
      <c r="H17" s="9" t="e">
        <f t="shared" si="0"/>
        <v>#REF!</v>
      </c>
      <c r="I17" s="5" t="s">
        <v>157</v>
      </c>
      <c r="J17" s="5" t="s">
        <v>562</v>
      </c>
      <c r="K17" s="2" t="s">
        <v>47</v>
      </c>
      <c r="L17" s="2" t="s">
        <v>47</v>
      </c>
      <c r="M17" s="2" t="s">
        <v>562</v>
      </c>
      <c r="N17" s="2" t="s">
        <v>47</v>
      </c>
    </row>
    <row r="18" spans="1:14" ht="30" customHeight="1" x14ac:dyDescent="0.4">
      <c r="A18" s="5" t="s">
        <v>172</v>
      </c>
      <c r="B18" s="5" t="s">
        <v>82</v>
      </c>
      <c r="C18" s="5" t="s">
        <v>170</v>
      </c>
      <c r="D18" s="5" t="s">
        <v>51</v>
      </c>
      <c r="E18" s="9" t="e">
        <f>일위대가!F123</f>
        <v>#REF!</v>
      </c>
      <c r="F18" s="9" t="e">
        <f>일위대가!H123</f>
        <v>#REF!</v>
      </c>
      <c r="G18" s="9" t="e">
        <f>일위대가!J123</f>
        <v>#REF!</v>
      </c>
      <c r="H18" s="9" t="e">
        <f t="shared" si="0"/>
        <v>#REF!</v>
      </c>
      <c r="I18" s="5" t="s">
        <v>171</v>
      </c>
      <c r="J18" s="5" t="s">
        <v>562</v>
      </c>
      <c r="K18" s="2" t="s">
        <v>47</v>
      </c>
      <c r="L18" s="2" t="s">
        <v>47</v>
      </c>
      <c r="M18" s="2" t="s">
        <v>562</v>
      </c>
      <c r="N18" s="2" t="s">
        <v>47</v>
      </c>
    </row>
    <row r="19" spans="1:14" ht="30" customHeight="1" x14ac:dyDescent="0.4">
      <c r="A19" s="5" t="s">
        <v>85</v>
      </c>
      <c r="B19" s="5" t="s">
        <v>82</v>
      </c>
      <c r="C19" s="5" t="s">
        <v>83</v>
      </c>
      <c r="D19" s="5" t="s">
        <v>51</v>
      </c>
      <c r="E19" s="9" t="e">
        <f>일위대가!F132</f>
        <v>#REF!</v>
      </c>
      <c r="F19" s="9" t="e">
        <f>일위대가!H132</f>
        <v>#REF!</v>
      </c>
      <c r="G19" s="9" t="e">
        <f>일위대가!J132</f>
        <v>#REF!</v>
      </c>
      <c r="H19" s="9" t="e">
        <f t="shared" si="0"/>
        <v>#REF!</v>
      </c>
      <c r="I19" s="5" t="s">
        <v>84</v>
      </c>
      <c r="J19" s="5" t="s">
        <v>562</v>
      </c>
      <c r="K19" s="2" t="s">
        <v>47</v>
      </c>
      <c r="L19" s="2" t="s">
        <v>47</v>
      </c>
      <c r="M19" s="2" t="s">
        <v>562</v>
      </c>
      <c r="N19" s="2" t="s">
        <v>47</v>
      </c>
    </row>
    <row r="20" spans="1:14" ht="30" customHeight="1" x14ac:dyDescent="0.4">
      <c r="A20" s="5" t="s">
        <v>204</v>
      </c>
      <c r="B20" s="5" t="s">
        <v>82</v>
      </c>
      <c r="C20" s="5" t="s">
        <v>202</v>
      </c>
      <c r="D20" s="5" t="s">
        <v>51</v>
      </c>
      <c r="E20" s="9" t="e">
        <f>일위대가!F141</f>
        <v>#REF!</v>
      </c>
      <c r="F20" s="9" t="e">
        <f>일위대가!H141</f>
        <v>#REF!</v>
      </c>
      <c r="G20" s="9" t="e">
        <f>일위대가!J141</f>
        <v>#REF!</v>
      </c>
      <c r="H20" s="9" t="e">
        <f t="shared" si="0"/>
        <v>#REF!</v>
      </c>
      <c r="I20" s="5" t="s">
        <v>203</v>
      </c>
      <c r="J20" s="5" t="s">
        <v>562</v>
      </c>
      <c r="K20" s="2" t="s">
        <v>47</v>
      </c>
      <c r="L20" s="2" t="s">
        <v>47</v>
      </c>
      <c r="M20" s="2" t="s">
        <v>562</v>
      </c>
      <c r="N20" s="2" t="s">
        <v>47</v>
      </c>
    </row>
    <row r="21" spans="1:14" ht="30" customHeight="1" x14ac:dyDescent="0.4">
      <c r="A21" s="5" t="s">
        <v>277</v>
      </c>
      <c r="B21" s="5" t="s">
        <v>82</v>
      </c>
      <c r="C21" s="5" t="s">
        <v>275</v>
      </c>
      <c r="D21" s="5" t="s">
        <v>51</v>
      </c>
      <c r="E21" s="9" t="e">
        <f>일위대가!F150</f>
        <v>#REF!</v>
      </c>
      <c r="F21" s="9" t="e">
        <f>일위대가!H150</f>
        <v>#REF!</v>
      </c>
      <c r="G21" s="9" t="e">
        <f>일위대가!J150</f>
        <v>#REF!</v>
      </c>
      <c r="H21" s="9" t="e">
        <f t="shared" si="0"/>
        <v>#REF!</v>
      </c>
      <c r="I21" s="5" t="s">
        <v>276</v>
      </c>
      <c r="J21" s="5" t="s">
        <v>562</v>
      </c>
      <c r="K21" s="2" t="s">
        <v>47</v>
      </c>
      <c r="L21" s="2" t="s">
        <v>47</v>
      </c>
      <c r="M21" s="2" t="s">
        <v>562</v>
      </c>
      <c r="N21" s="2" t="s">
        <v>47</v>
      </c>
    </row>
    <row r="22" spans="1:14" ht="30" customHeight="1" x14ac:dyDescent="0.4">
      <c r="A22" s="5" t="s">
        <v>174</v>
      </c>
      <c r="B22" s="5" t="s">
        <v>86</v>
      </c>
      <c r="C22" s="5" t="s">
        <v>170</v>
      </c>
      <c r="D22" s="5" t="s">
        <v>51</v>
      </c>
      <c r="E22" s="9" t="e">
        <f>일위대가!F159</f>
        <v>#REF!</v>
      </c>
      <c r="F22" s="9" t="e">
        <f>일위대가!H159</f>
        <v>#REF!</v>
      </c>
      <c r="G22" s="9" t="e">
        <f>일위대가!J159</f>
        <v>#REF!</v>
      </c>
      <c r="H22" s="9" t="e">
        <f t="shared" si="0"/>
        <v>#REF!</v>
      </c>
      <c r="I22" s="5" t="s">
        <v>173</v>
      </c>
      <c r="J22" s="5" t="s">
        <v>562</v>
      </c>
      <c r="K22" s="2" t="s">
        <v>47</v>
      </c>
      <c r="L22" s="2" t="s">
        <v>47</v>
      </c>
      <c r="M22" s="2" t="s">
        <v>562</v>
      </c>
      <c r="N22" s="2" t="s">
        <v>47</v>
      </c>
    </row>
    <row r="23" spans="1:14" ht="30" customHeight="1" x14ac:dyDescent="0.4">
      <c r="A23" s="5" t="s">
        <v>88</v>
      </c>
      <c r="B23" s="5" t="s">
        <v>86</v>
      </c>
      <c r="C23" s="5" t="s">
        <v>83</v>
      </c>
      <c r="D23" s="5" t="s">
        <v>51</v>
      </c>
      <c r="E23" s="9" t="e">
        <f>일위대가!F168</f>
        <v>#REF!</v>
      </c>
      <c r="F23" s="9" t="e">
        <f>일위대가!H168</f>
        <v>#REF!</v>
      </c>
      <c r="G23" s="9" t="e">
        <f>일위대가!J168</f>
        <v>#REF!</v>
      </c>
      <c r="H23" s="9" t="e">
        <f t="shared" si="0"/>
        <v>#REF!</v>
      </c>
      <c r="I23" s="5" t="s">
        <v>87</v>
      </c>
      <c r="J23" s="5" t="s">
        <v>562</v>
      </c>
      <c r="K23" s="2" t="s">
        <v>47</v>
      </c>
      <c r="L23" s="2" t="s">
        <v>47</v>
      </c>
      <c r="M23" s="2" t="s">
        <v>562</v>
      </c>
      <c r="N23" s="2" t="s">
        <v>47</v>
      </c>
    </row>
    <row r="24" spans="1:14" ht="30" customHeight="1" x14ac:dyDescent="0.4">
      <c r="A24" s="5" t="s">
        <v>206</v>
      </c>
      <c r="B24" s="5" t="s">
        <v>86</v>
      </c>
      <c r="C24" s="5" t="s">
        <v>202</v>
      </c>
      <c r="D24" s="5" t="s">
        <v>51</v>
      </c>
      <c r="E24" s="9" t="e">
        <f>일위대가!F177</f>
        <v>#REF!</v>
      </c>
      <c r="F24" s="9" t="e">
        <f>일위대가!H177</f>
        <v>#REF!</v>
      </c>
      <c r="G24" s="9" t="e">
        <f>일위대가!J177</f>
        <v>#REF!</v>
      </c>
      <c r="H24" s="9" t="e">
        <f t="shared" si="0"/>
        <v>#REF!</v>
      </c>
      <c r="I24" s="5" t="s">
        <v>205</v>
      </c>
      <c r="J24" s="5" t="s">
        <v>562</v>
      </c>
      <c r="K24" s="2" t="s">
        <v>47</v>
      </c>
      <c r="L24" s="2" t="s">
        <v>47</v>
      </c>
      <c r="M24" s="2" t="s">
        <v>562</v>
      </c>
      <c r="N24" s="2" t="s">
        <v>47</v>
      </c>
    </row>
    <row r="25" spans="1:14" ht="30" customHeight="1" x14ac:dyDescent="0.4">
      <c r="A25" s="5" t="s">
        <v>279</v>
      </c>
      <c r="B25" s="5" t="s">
        <v>86</v>
      </c>
      <c r="C25" s="5" t="s">
        <v>275</v>
      </c>
      <c r="D25" s="5" t="s">
        <v>51</v>
      </c>
      <c r="E25" s="9" t="e">
        <f>일위대가!F186</f>
        <v>#REF!</v>
      </c>
      <c r="F25" s="9" t="e">
        <f>일위대가!H186</f>
        <v>#REF!</v>
      </c>
      <c r="G25" s="9" t="e">
        <f>일위대가!J186</f>
        <v>#REF!</v>
      </c>
      <c r="H25" s="9" t="e">
        <f t="shared" si="0"/>
        <v>#REF!</v>
      </c>
      <c r="I25" s="5" t="s">
        <v>278</v>
      </c>
      <c r="J25" s="5" t="s">
        <v>562</v>
      </c>
      <c r="K25" s="2" t="s">
        <v>47</v>
      </c>
      <c r="L25" s="2" t="s">
        <v>47</v>
      </c>
      <c r="M25" s="2" t="s">
        <v>562</v>
      </c>
      <c r="N25" s="2" t="s">
        <v>47</v>
      </c>
    </row>
    <row r="26" spans="1:14" ht="30" customHeight="1" x14ac:dyDescent="0.4">
      <c r="A26" s="5" t="s">
        <v>92</v>
      </c>
      <c r="B26" s="5" t="s">
        <v>89</v>
      </c>
      <c r="C26" s="5" t="s">
        <v>90</v>
      </c>
      <c r="D26" s="5" t="s">
        <v>51</v>
      </c>
      <c r="E26" s="9" t="e">
        <f>일위대가!F194</f>
        <v>#REF!</v>
      </c>
      <c r="F26" s="9" t="e">
        <f>일위대가!H194</f>
        <v>#REF!</v>
      </c>
      <c r="G26" s="9" t="e">
        <f>일위대가!J194</f>
        <v>#REF!</v>
      </c>
      <c r="H26" s="9" t="e">
        <f t="shared" si="0"/>
        <v>#REF!</v>
      </c>
      <c r="I26" s="5" t="s">
        <v>91</v>
      </c>
      <c r="J26" s="5" t="s">
        <v>562</v>
      </c>
      <c r="K26" s="2" t="s">
        <v>47</v>
      </c>
      <c r="L26" s="2" t="s">
        <v>47</v>
      </c>
      <c r="M26" s="2" t="s">
        <v>562</v>
      </c>
      <c r="N26" s="2" t="s">
        <v>47</v>
      </c>
    </row>
    <row r="27" spans="1:14" ht="30" customHeight="1" x14ac:dyDescent="0.4">
      <c r="A27" s="5" t="s">
        <v>95</v>
      </c>
      <c r="B27" s="5" t="s">
        <v>89</v>
      </c>
      <c r="C27" s="5" t="s">
        <v>93</v>
      </c>
      <c r="D27" s="5" t="s">
        <v>51</v>
      </c>
      <c r="E27" s="9" t="e">
        <f>일위대가!F202</f>
        <v>#REF!</v>
      </c>
      <c r="F27" s="9" t="e">
        <f>일위대가!H202</f>
        <v>#REF!</v>
      </c>
      <c r="G27" s="9" t="e">
        <f>일위대가!J202</f>
        <v>#REF!</v>
      </c>
      <c r="H27" s="9" t="e">
        <f t="shared" si="0"/>
        <v>#REF!</v>
      </c>
      <c r="I27" s="5" t="s">
        <v>94</v>
      </c>
      <c r="J27" s="5" t="s">
        <v>562</v>
      </c>
      <c r="K27" s="2" t="s">
        <v>47</v>
      </c>
      <c r="L27" s="2" t="s">
        <v>47</v>
      </c>
      <c r="M27" s="2" t="s">
        <v>562</v>
      </c>
      <c r="N27" s="2" t="s">
        <v>47</v>
      </c>
    </row>
    <row r="28" spans="1:14" ht="30" customHeight="1" x14ac:dyDescent="0.4">
      <c r="A28" s="5" t="s">
        <v>209</v>
      </c>
      <c r="B28" s="5" t="s">
        <v>89</v>
      </c>
      <c r="C28" s="5" t="s">
        <v>207</v>
      </c>
      <c r="D28" s="5" t="s">
        <v>51</v>
      </c>
      <c r="E28" s="9" t="e">
        <f>일위대가!F210</f>
        <v>#REF!</v>
      </c>
      <c r="F28" s="9" t="e">
        <f>일위대가!H210</f>
        <v>#REF!</v>
      </c>
      <c r="G28" s="9" t="e">
        <f>일위대가!J210</f>
        <v>#REF!</v>
      </c>
      <c r="H28" s="9" t="e">
        <f t="shared" si="0"/>
        <v>#REF!</v>
      </c>
      <c r="I28" s="5" t="s">
        <v>208</v>
      </c>
      <c r="J28" s="5" t="s">
        <v>562</v>
      </c>
      <c r="K28" s="2" t="s">
        <v>47</v>
      </c>
      <c r="L28" s="2" t="s">
        <v>47</v>
      </c>
      <c r="M28" s="2" t="s">
        <v>562</v>
      </c>
      <c r="N28" s="2" t="s">
        <v>47</v>
      </c>
    </row>
    <row r="29" spans="1:14" ht="30" customHeight="1" x14ac:dyDescent="0.4">
      <c r="A29" s="5" t="s">
        <v>282</v>
      </c>
      <c r="B29" s="5" t="s">
        <v>89</v>
      </c>
      <c r="C29" s="5" t="s">
        <v>280</v>
      </c>
      <c r="D29" s="5" t="s">
        <v>51</v>
      </c>
      <c r="E29" s="9" t="e">
        <f>일위대가!F218</f>
        <v>#REF!</v>
      </c>
      <c r="F29" s="9" t="e">
        <f>일위대가!H218</f>
        <v>#REF!</v>
      </c>
      <c r="G29" s="9" t="e">
        <f>일위대가!J218</f>
        <v>#REF!</v>
      </c>
      <c r="H29" s="9" t="e">
        <f t="shared" si="0"/>
        <v>#REF!</v>
      </c>
      <c r="I29" s="5" t="s">
        <v>281</v>
      </c>
      <c r="J29" s="5" t="s">
        <v>562</v>
      </c>
      <c r="K29" s="2" t="s">
        <v>47</v>
      </c>
      <c r="L29" s="2" t="s">
        <v>47</v>
      </c>
      <c r="M29" s="2" t="s">
        <v>562</v>
      </c>
      <c r="N29" s="2" t="s">
        <v>47</v>
      </c>
    </row>
    <row r="30" spans="1:14" ht="30" customHeight="1" x14ac:dyDescent="0.4">
      <c r="A30" s="5" t="s">
        <v>183</v>
      </c>
      <c r="B30" s="5" t="s">
        <v>104</v>
      </c>
      <c r="C30" s="5" t="s">
        <v>181</v>
      </c>
      <c r="D30" s="5" t="s">
        <v>106</v>
      </c>
      <c r="E30" s="9" t="e">
        <f>일위대가!F228</f>
        <v>#REF!</v>
      </c>
      <c r="F30" s="9" t="e">
        <f>일위대가!H228</f>
        <v>#REF!</v>
      </c>
      <c r="G30" s="9" t="e">
        <f>일위대가!J228</f>
        <v>#REF!</v>
      </c>
      <c r="H30" s="9" t="e">
        <f t="shared" si="0"/>
        <v>#REF!</v>
      </c>
      <c r="I30" s="5" t="s">
        <v>182</v>
      </c>
      <c r="J30" s="5" t="s">
        <v>478</v>
      </c>
      <c r="K30" s="2" t="s">
        <v>47</v>
      </c>
      <c r="L30" s="2" t="s">
        <v>47</v>
      </c>
      <c r="M30" s="2" t="s">
        <v>478</v>
      </c>
      <c r="N30" s="2" t="s">
        <v>47</v>
      </c>
    </row>
    <row r="31" spans="1:14" ht="30" customHeight="1" x14ac:dyDescent="0.4">
      <c r="A31" s="5" t="s">
        <v>108</v>
      </c>
      <c r="B31" s="5" t="s">
        <v>104</v>
      </c>
      <c r="C31" s="5" t="s">
        <v>105</v>
      </c>
      <c r="D31" s="5" t="s">
        <v>106</v>
      </c>
      <c r="E31" s="9" t="e">
        <f>일위대가!F238</f>
        <v>#REF!</v>
      </c>
      <c r="F31" s="9" t="e">
        <f>일위대가!H238</f>
        <v>#REF!</v>
      </c>
      <c r="G31" s="9" t="e">
        <f>일위대가!J238</f>
        <v>#REF!</v>
      </c>
      <c r="H31" s="9" t="e">
        <f t="shared" si="0"/>
        <v>#REF!</v>
      </c>
      <c r="I31" s="5" t="s">
        <v>107</v>
      </c>
      <c r="J31" s="5" t="s">
        <v>478</v>
      </c>
      <c r="K31" s="2" t="s">
        <v>47</v>
      </c>
      <c r="L31" s="2" t="s">
        <v>47</v>
      </c>
      <c r="M31" s="2" t="s">
        <v>478</v>
      </c>
      <c r="N31" s="2" t="s">
        <v>47</v>
      </c>
    </row>
    <row r="32" spans="1:14" ht="30" customHeight="1" x14ac:dyDescent="0.4">
      <c r="A32" s="5" t="s">
        <v>227</v>
      </c>
      <c r="B32" s="5" t="s">
        <v>104</v>
      </c>
      <c r="C32" s="5" t="s">
        <v>225</v>
      </c>
      <c r="D32" s="5" t="s">
        <v>106</v>
      </c>
      <c r="E32" s="9" t="e">
        <f>일위대가!F248</f>
        <v>#REF!</v>
      </c>
      <c r="F32" s="9" t="e">
        <f>일위대가!H248</f>
        <v>#REF!</v>
      </c>
      <c r="G32" s="9" t="e">
        <f>일위대가!J248</f>
        <v>#REF!</v>
      </c>
      <c r="H32" s="9" t="e">
        <f t="shared" si="0"/>
        <v>#REF!</v>
      </c>
      <c r="I32" s="5" t="s">
        <v>226</v>
      </c>
      <c r="J32" s="5" t="s">
        <v>478</v>
      </c>
      <c r="K32" s="2" t="s">
        <v>47</v>
      </c>
      <c r="L32" s="2" t="s">
        <v>47</v>
      </c>
      <c r="M32" s="2" t="s">
        <v>478</v>
      </c>
      <c r="N32" s="2" t="s">
        <v>47</v>
      </c>
    </row>
    <row r="33" spans="1:14" ht="30" customHeight="1" x14ac:dyDescent="0.4">
      <c r="A33" s="5" t="s">
        <v>291</v>
      </c>
      <c r="B33" s="5" t="s">
        <v>104</v>
      </c>
      <c r="C33" s="5" t="s">
        <v>289</v>
      </c>
      <c r="D33" s="5" t="s">
        <v>106</v>
      </c>
      <c r="E33" s="9" t="e">
        <f>일위대가!F258</f>
        <v>#REF!</v>
      </c>
      <c r="F33" s="9" t="e">
        <f>일위대가!H258</f>
        <v>#REF!</v>
      </c>
      <c r="G33" s="9" t="e">
        <f>일위대가!J258</f>
        <v>#REF!</v>
      </c>
      <c r="H33" s="9" t="e">
        <f t="shared" si="0"/>
        <v>#REF!</v>
      </c>
      <c r="I33" s="5" t="s">
        <v>290</v>
      </c>
      <c r="J33" s="5" t="s">
        <v>478</v>
      </c>
      <c r="K33" s="2" t="s">
        <v>47</v>
      </c>
      <c r="L33" s="2" t="s">
        <v>47</v>
      </c>
      <c r="M33" s="2" t="s">
        <v>478</v>
      </c>
      <c r="N33" s="2" t="s">
        <v>47</v>
      </c>
    </row>
    <row r="34" spans="1:14" ht="30" customHeight="1" x14ac:dyDescent="0.4">
      <c r="A34" s="5" t="s">
        <v>180</v>
      </c>
      <c r="B34" s="5" t="s">
        <v>178</v>
      </c>
      <c r="C34" s="5" t="s">
        <v>97</v>
      </c>
      <c r="D34" s="5" t="s">
        <v>51</v>
      </c>
      <c r="E34" s="9" t="e">
        <f>일위대가!F266</f>
        <v>#REF!</v>
      </c>
      <c r="F34" s="9" t="e">
        <f>일위대가!H266</f>
        <v>#REF!</v>
      </c>
      <c r="G34" s="9" t="e">
        <f>일위대가!J266</f>
        <v>#REF!</v>
      </c>
      <c r="H34" s="9" t="e">
        <f t="shared" si="0"/>
        <v>#REF!</v>
      </c>
      <c r="I34" s="5" t="s">
        <v>179</v>
      </c>
      <c r="J34" s="5" t="s">
        <v>694</v>
      </c>
      <c r="K34" s="2" t="s">
        <v>47</v>
      </c>
      <c r="L34" s="2" t="s">
        <v>47</v>
      </c>
      <c r="M34" s="2" t="s">
        <v>694</v>
      </c>
      <c r="N34" s="2" t="s">
        <v>47</v>
      </c>
    </row>
    <row r="35" spans="1:14" ht="30" customHeight="1" x14ac:dyDescent="0.4">
      <c r="A35" s="5" t="s">
        <v>99</v>
      </c>
      <c r="B35" s="5" t="s">
        <v>96</v>
      </c>
      <c r="C35" s="5" t="s">
        <v>97</v>
      </c>
      <c r="D35" s="5" t="s">
        <v>51</v>
      </c>
      <c r="E35" s="9" t="e">
        <f>일위대가!F274</f>
        <v>#REF!</v>
      </c>
      <c r="F35" s="9" t="e">
        <f>일위대가!H274</f>
        <v>#REF!</v>
      </c>
      <c r="G35" s="9" t="e">
        <f>일위대가!J274</f>
        <v>#REF!</v>
      </c>
      <c r="H35" s="9" t="e">
        <f t="shared" si="0"/>
        <v>#REF!</v>
      </c>
      <c r="I35" s="5" t="s">
        <v>98</v>
      </c>
      <c r="J35" s="5" t="s">
        <v>694</v>
      </c>
      <c r="K35" s="2" t="s">
        <v>47</v>
      </c>
      <c r="L35" s="2" t="s">
        <v>47</v>
      </c>
      <c r="M35" s="2" t="s">
        <v>694</v>
      </c>
      <c r="N35" s="2" t="s">
        <v>47</v>
      </c>
    </row>
    <row r="36" spans="1:14" ht="30" customHeight="1" x14ac:dyDescent="0.4">
      <c r="A36" s="5" t="s">
        <v>103</v>
      </c>
      <c r="B36" s="5" t="s">
        <v>100</v>
      </c>
      <c r="C36" s="5" t="s">
        <v>101</v>
      </c>
      <c r="D36" s="5" t="s">
        <v>51</v>
      </c>
      <c r="E36" s="9" t="e">
        <f>일위대가!F282</f>
        <v>#REF!</v>
      </c>
      <c r="F36" s="9" t="e">
        <f>일위대가!H282</f>
        <v>#REF!</v>
      </c>
      <c r="G36" s="9" t="e">
        <f>일위대가!J282</f>
        <v>#REF!</v>
      </c>
      <c r="H36" s="9" t="e">
        <f t="shared" ref="H36:H67" si="1">E36+F36+G36</f>
        <v>#REF!</v>
      </c>
      <c r="I36" s="5" t="s">
        <v>102</v>
      </c>
      <c r="J36" s="5" t="s">
        <v>706</v>
      </c>
      <c r="K36" s="2" t="s">
        <v>47</v>
      </c>
      <c r="L36" s="2" t="s">
        <v>47</v>
      </c>
      <c r="M36" s="2" t="s">
        <v>706</v>
      </c>
      <c r="N36" s="2" t="s">
        <v>47</v>
      </c>
    </row>
    <row r="37" spans="1:14" ht="30" customHeight="1" x14ac:dyDescent="0.4">
      <c r="A37" s="5" t="s">
        <v>285</v>
      </c>
      <c r="B37" s="5" t="s">
        <v>100</v>
      </c>
      <c r="C37" s="5" t="s">
        <v>283</v>
      </c>
      <c r="D37" s="5" t="s">
        <v>51</v>
      </c>
      <c r="E37" s="9" t="e">
        <f>일위대가!F290</f>
        <v>#REF!</v>
      </c>
      <c r="F37" s="9" t="e">
        <f>일위대가!H290</f>
        <v>#REF!</v>
      </c>
      <c r="G37" s="9" t="e">
        <f>일위대가!J290</f>
        <v>#REF!</v>
      </c>
      <c r="H37" s="9" t="e">
        <f t="shared" si="1"/>
        <v>#REF!</v>
      </c>
      <c r="I37" s="5" t="s">
        <v>284</v>
      </c>
      <c r="J37" s="5" t="s">
        <v>706</v>
      </c>
      <c r="K37" s="2" t="s">
        <v>47</v>
      </c>
      <c r="L37" s="2" t="s">
        <v>47</v>
      </c>
      <c r="M37" s="2" t="s">
        <v>706</v>
      </c>
      <c r="N37" s="2" t="s">
        <v>47</v>
      </c>
    </row>
    <row r="38" spans="1:14" ht="30" customHeight="1" x14ac:dyDescent="0.4">
      <c r="A38" s="5" t="s">
        <v>324</v>
      </c>
      <c r="B38" s="5" t="s">
        <v>100</v>
      </c>
      <c r="C38" s="5" t="s">
        <v>322</v>
      </c>
      <c r="D38" s="5" t="s">
        <v>51</v>
      </c>
      <c r="E38" s="9" t="e">
        <f>일위대가!F298</f>
        <v>#REF!</v>
      </c>
      <c r="F38" s="9" t="e">
        <f>일위대가!H298</f>
        <v>#REF!</v>
      </c>
      <c r="G38" s="9" t="e">
        <f>일위대가!J298</f>
        <v>#REF!</v>
      </c>
      <c r="H38" s="9" t="e">
        <f t="shared" si="1"/>
        <v>#REF!</v>
      </c>
      <c r="I38" s="5" t="s">
        <v>323</v>
      </c>
      <c r="J38" s="5" t="s">
        <v>706</v>
      </c>
      <c r="K38" s="2" t="s">
        <v>47</v>
      </c>
      <c r="L38" s="2" t="s">
        <v>47</v>
      </c>
      <c r="M38" s="2" t="s">
        <v>706</v>
      </c>
      <c r="N38" s="2" t="s">
        <v>47</v>
      </c>
    </row>
    <row r="39" spans="1:14" ht="30" customHeight="1" x14ac:dyDescent="0.4">
      <c r="A39" s="5" t="s">
        <v>53</v>
      </c>
      <c r="B39" s="5" t="s">
        <v>49</v>
      </c>
      <c r="C39" s="5" t="s">
        <v>50</v>
      </c>
      <c r="D39" s="5" t="s">
        <v>51</v>
      </c>
      <c r="E39" s="9" t="e">
        <f>일위대가!F306</f>
        <v>#REF!</v>
      </c>
      <c r="F39" s="9" t="e">
        <f>일위대가!H306</f>
        <v>#REF!</v>
      </c>
      <c r="G39" s="9" t="e">
        <f>일위대가!J306</f>
        <v>#REF!</v>
      </c>
      <c r="H39" s="9" t="e">
        <f t="shared" si="1"/>
        <v>#REF!</v>
      </c>
      <c r="I39" s="5" t="s">
        <v>52</v>
      </c>
      <c r="J39" s="5" t="s">
        <v>442</v>
      </c>
      <c r="K39" s="2" t="s">
        <v>47</v>
      </c>
      <c r="L39" s="2" t="s">
        <v>47</v>
      </c>
      <c r="M39" s="2" t="s">
        <v>442</v>
      </c>
      <c r="N39" s="2" t="s">
        <v>47</v>
      </c>
    </row>
    <row r="40" spans="1:14" ht="30" customHeight="1" x14ac:dyDescent="0.4">
      <c r="A40" s="5" t="s">
        <v>288</v>
      </c>
      <c r="B40" s="5" t="s">
        <v>49</v>
      </c>
      <c r="C40" s="5" t="s">
        <v>286</v>
      </c>
      <c r="D40" s="5" t="s">
        <v>51</v>
      </c>
      <c r="E40" s="9" t="e">
        <f>일위대가!F314</f>
        <v>#REF!</v>
      </c>
      <c r="F40" s="9" t="e">
        <f>일위대가!H314</f>
        <v>#REF!</v>
      </c>
      <c r="G40" s="9" t="e">
        <f>일위대가!J314</f>
        <v>#REF!</v>
      </c>
      <c r="H40" s="9" t="e">
        <f t="shared" si="1"/>
        <v>#REF!</v>
      </c>
      <c r="I40" s="5" t="s">
        <v>287</v>
      </c>
      <c r="J40" s="5" t="s">
        <v>442</v>
      </c>
      <c r="K40" s="2" t="s">
        <v>47</v>
      </c>
      <c r="L40" s="2" t="s">
        <v>47</v>
      </c>
      <c r="M40" s="2" t="s">
        <v>442</v>
      </c>
      <c r="N40" s="2" t="s">
        <v>47</v>
      </c>
    </row>
    <row r="41" spans="1:14" ht="30" customHeight="1" x14ac:dyDescent="0.4">
      <c r="A41" s="5" t="s">
        <v>59</v>
      </c>
      <c r="B41" s="5" t="s">
        <v>49</v>
      </c>
      <c r="C41" s="5" t="s">
        <v>57</v>
      </c>
      <c r="D41" s="5" t="s">
        <v>51</v>
      </c>
      <c r="E41" s="9" t="e">
        <f>일위대가!F322</f>
        <v>#REF!</v>
      </c>
      <c r="F41" s="9" t="e">
        <f>일위대가!H322</f>
        <v>#REF!</v>
      </c>
      <c r="G41" s="9" t="e">
        <f>일위대가!J322</f>
        <v>#REF!</v>
      </c>
      <c r="H41" s="9" t="e">
        <f t="shared" si="1"/>
        <v>#REF!</v>
      </c>
      <c r="I41" s="5" t="s">
        <v>58</v>
      </c>
      <c r="J41" s="5" t="s">
        <v>738</v>
      </c>
      <c r="K41" s="2" t="s">
        <v>47</v>
      </c>
      <c r="L41" s="2" t="s">
        <v>47</v>
      </c>
      <c r="M41" s="2" t="s">
        <v>738</v>
      </c>
      <c r="N41" s="2" t="s">
        <v>47</v>
      </c>
    </row>
    <row r="42" spans="1:14" ht="30" customHeight="1" x14ac:dyDescent="0.4">
      <c r="A42" s="5" t="s">
        <v>328</v>
      </c>
      <c r="B42" s="5" t="s">
        <v>325</v>
      </c>
      <c r="C42" s="5" t="s">
        <v>326</v>
      </c>
      <c r="D42" s="5" t="s">
        <v>51</v>
      </c>
      <c r="E42" s="9" t="e">
        <f>일위대가!F329</f>
        <v>#REF!</v>
      </c>
      <c r="F42" s="9" t="e">
        <f>일위대가!H329</f>
        <v>#REF!</v>
      </c>
      <c r="G42" s="9" t="e">
        <f>일위대가!J329</f>
        <v>#REF!</v>
      </c>
      <c r="H42" s="9" t="e">
        <f t="shared" si="1"/>
        <v>#REF!</v>
      </c>
      <c r="I42" s="5" t="s">
        <v>327</v>
      </c>
      <c r="J42" s="5" t="s">
        <v>745</v>
      </c>
      <c r="K42" s="2" t="s">
        <v>47</v>
      </c>
      <c r="L42" s="2" t="s">
        <v>47</v>
      </c>
      <c r="M42" s="2" t="s">
        <v>745</v>
      </c>
      <c r="N42" s="2" t="s">
        <v>47</v>
      </c>
    </row>
    <row r="43" spans="1:14" ht="30" customHeight="1" x14ac:dyDescent="0.4">
      <c r="A43" s="5" t="s">
        <v>331</v>
      </c>
      <c r="B43" s="5" t="s">
        <v>325</v>
      </c>
      <c r="C43" s="5" t="s">
        <v>329</v>
      </c>
      <c r="D43" s="5" t="s">
        <v>51</v>
      </c>
      <c r="E43" s="9" t="e">
        <f>일위대가!F336</f>
        <v>#REF!</v>
      </c>
      <c r="F43" s="9" t="e">
        <f>일위대가!H336</f>
        <v>#REF!</v>
      </c>
      <c r="G43" s="9" t="e">
        <f>일위대가!J336</f>
        <v>#REF!</v>
      </c>
      <c r="H43" s="9" t="e">
        <f t="shared" si="1"/>
        <v>#REF!</v>
      </c>
      <c r="I43" s="5" t="s">
        <v>330</v>
      </c>
      <c r="J43" s="5" t="s">
        <v>745</v>
      </c>
      <c r="K43" s="2" t="s">
        <v>47</v>
      </c>
      <c r="L43" s="2" t="s">
        <v>47</v>
      </c>
      <c r="M43" s="2" t="s">
        <v>745</v>
      </c>
      <c r="N43" s="2" t="s">
        <v>47</v>
      </c>
    </row>
    <row r="44" spans="1:14" ht="30" customHeight="1" x14ac:dyDescent="0.4">
      <c r="A44" s="5" t="s">
        <v>335</v>
      </c>
      <c r="B44" s="5" t="s">
        <v>332</v>
      </c>
      <c r="C44" s="5" t="s">
        <v>333</v>
      </c>
      <c r="D44" s="5" t="s">
        <v>51</v>
      </c>
      <c r="E44" s="9" t="e">
        <f>일위대가!F342</f>
        <v>#REF!</v>
      </c>
      <c r="F44" s="9" t="e">
        <f>일위대가!H342</f>
        <v>#REF!</v>
      </c>
      <c r="G44" s="9" t="e">
        <f>일위대가!J342</f>
        <v>#REF!</v>
      </c>
      <c r="H44" s="9" t="e">
        <f t="shared" si="1"/>
        <v>#REF!</v>
      </c>
      <c r="I44" s="5" t="s">
        <v>334</v>
      </c>
      <c r="J44" s="5" t="s">
        <v>745</v>
      </c>
      <c r="K44" s="2" t="s">
        <v>47</v>
      </c>
      <c r="L44" s="2" t="s">
        <v>47</v>
      </c>
      <c r="M44" s="2" t="s">
        <v>745</v>
      </c>
      <c r="N44" s="2" t="s">
        <v>47</v>
      </c>
    </row>
    <row r="45" spans="1:14" ht="30" customHeight="1" x14ac:dyDescent="0.4">
      <c r="A45" s="5" t="s">
        <v>338</v>
      </c>
      <c r="B45" s="5" t="s">
        <v>332</v>
      </c>
      <c r="C45" s="5" t="s">
        <v>336</v>
      </c>
      <c r="D45" s="5" t="s">
        <v>51</v>
      </c>
      <c r="E45" s="9" t="e">
        <f>일위대가!F348</f>
        <v>#REF!</v>
      </c>
      <c r="F45" s="9" t="e">
        <f>일위대가!H348</f>
        <v>#REF!</v>
      </c>
      <c r="G45" s="9" t="e">
        <f>일위대가!J348</f>
        <v>#REF!</v>
      </c>
      <c r="H45" s="9" t="e">
        <f t="shared" si="1"/>
        <v>#REF!</v>
      </c>
      <c r="I45" s="5" t="s">
        <v>337</v>
      </c>
      <c r="J45" s="5" t="s">
        <v>745</v>
      </c>
      <c r="K45" s="2" t="s">
        <v>47</v>
      </c>
      <c r="L45" s="2" t="s">
        <v>47</v>
      </c>
      <c r="M45" s="2" t="s">
        <v>745</v>
      </c>
      <c r="N45" s="2" t="s">
        <v>47</v>
      </c>
    </row>
    <row r="46" spans="1:14" ht="30" customHeight="1" x14ac:dyDescent="0.4">
      <c r="A46" s="5" t="s">
        <v>341</v>
      </c>
      <c r="B46" s="5" t="s">
        <v>332</v>
      </c>
      <c r="C46" s="5" t="s">
        <v>339</v>
      </c>
      <c r="D46" s="5" t="s">
        <v>51</v>
      </c>
      <c r="E46" s="9" t="e">
        <f>일위대가!F354</f>
        <v>#REF!</v>
      </c>
      <c r="F46" s="9" t="e">
        <f>일위대가!H354</f>
        <v>#REF!</v>
      </c>
      <c r="G46" s="9" t="e">
        <f>일위대가!J354</f>
        <v>#REF!</v>
      </c>
      <c r="H46" s="9" t="e">
        <f t="shared" si="1"/>
        <v>#REF!</v>
      </c>
      <c r="I46" s="5" t="s">
        <v>340</v>
      </c>
      <c r="J46" s="5" t="s">
        <v>745</v>
      </c>
      <c r="K46" s="2" t="s">
        <v>47</v>
      </c>
      <c r="L46" s="2" t="s">
        <v>47</v>
      </c>
      <c r="M46" s="2" t="s">
        <v>745</v>
      </c>
      <c r="N46" s="2" t="s">
        <v>47</v>
      </c>
    </row>
    <row r="47" spans="1:14" ht="30" customHeight="1" x14ac:dyDescent="0.4">
      <c r="A47" s="5" t="s">
        <v>161</v>
      </c>
      <c r="B47" s="5" t="s">
        <v>159</v>
      </c>
      <c r="C47" s="5" t="s">
        <v>113</v>
      </c>
      <c r="D47" s="5" t="s">
        <v>63</v>
      </c>
      <c r="E47" s="9" t="e">
        <f>일위대가!F360</f>
        <v>#REF!</v>
      </c>
      <c r="F47" s="9" t="e">
        <f>일위대가!H360</f>
        <v>#REF!</v>
      </c>
      <c r="G47" s="9" t="e">
        <f>일위대가!J360</f>
        <v>#REF!</v>
      </c>
      <c r="H47" s="9" t="e">
        <f t="shared" si="1"/>
        <v>#REF!</v>
      </c>
      <c r="I47" s="5" t="s">
        <v>160</v>
      </c>
      <c r="J47" s="5" t="s">
        <v>771</v>
      </c>
      <c r="K47" s="2" t="s">
        <v>47</v>
      </c>
      <c r="L47" s="2" t="s">
        <v>47</v>
      </c>
      <c r="M47" s="2" t="s">
        <v>771</v>
      </c>
      <c r="N47" s="2" t="s">
        <v>47</v>
      </c>
    </row>
    <row r="48" spans="1:14" ht="30" customHeight="1" x14ac:dyDescent="0.4">
      <c r="A48" s="5" t="s">
        <v>112</v>
      </c>
      <c r="B48" s="5" t="s">
        <v>109</v>
      </c>
      <c r="C48" s="5" t="s">
        <v>110</v>
      </c>
      <c r="D48" s="5" t="s">
        <v>63</v>
      </c>
      <c r="E48" s="9" t="e">
        <f>일위대가!F366</f>
        <v>#REF!</v>
      </c>
      <c r="F48" s="9" t="e">
        <f>일위대가!H366</f>
        <v>#REF!</v>
      </c>
      <c r="G48" s="9" t="e">
        <f>일위대가!J366</f>
        <v>#REF!</v>
      </c>
      <c r="H48" s="9" t="e">
        <f t="shared" si="1"/>
        <v>#REF!</v>
      </c>
      <c r="I48" s="5" t="s">
        <v>111</v>
      </c>
      <c r="J48" s="5" t="s">
        <v>771</v>
      </c>
      <c r="K48" s="2" t="s">
        <v>47</v>
      </c>
      <c r="L48" s="2" t="s">
        <v>47</v>
      </c>
      <c r="M48" s="2" t="s">
        <v>771</v>
      </c>
      <c r="N48" s="2" t="s">
        <v>47</v>
      </c>
    </row>
    <row r="49" spans="1:14" ht="30" customHeight="1" x14ac:dyDescent="0.4">
      <c r="A49" s="5" t="s">
        <v>115</v>
      </c>
      <c r="B49" s="5" t="s">
        <v>109</v>
      </c>
      <c r="C49" s="5" t="s">
        <v>113</v>
      </c>
      <c r="D49" s="5" t="s">
        <v>63</v>
      </c>
      <c r="E49" s="9" t="e">
        <f>일위대가!F372</f>
        <v>#REF!</v>
      </c>
      <c r="F49" s="9" t="e">
        <f>일위대가!H372</f>
        <v>#REF!</v>
      </c>
      <c r="G49" s="9" t="e">
        <f>일위대가!J372</f>
        <v>#REF!</v>
      </c>
      <c r="H49" s="9" t="e">
        <f t="shared" si="1"/>
        <v>#REF!</v>
      </c>
      <c r="I49" s="5" t="s">
        <v>114</v>
      </c>
      <c r="J49" s="5" t="s">
        <v>771</v>
      </c>
      <c r="K49" s="2" t="s">
        <v>47</v>
      </c>
      <c r="L49" s="2" t="s">
        <v>47</v>
      </c>
      <c r="M49" s="2" t="s">
        <v>771</v>
      </c>
      <c r="N49" s="2" t="s">
        <v>47</v>
      </c>
    </row>
    <row r="50" spans="1:14" ht="30" customHeight="1" x14ac:dyDescent="0.4">
      <c r="A50" s="5" t="s">
        <v>195</v>
      </c>
      <c r="B50" s="5" t="s">
        <v>192</v>
      </c>
      <c r="C50" s="5" t="s">
        <v>193</v>
      </c>
      <c r="D50" s="5" t="s">
        <v>63</v>
      </c>
      <c r="E50" s="9" t="e">
        <f>일위대가!F378</f>
        <v>#REF!</v>
      </c>
      <c r="F50" s="9" t="e">
        <f>일위대가!H378</f>
        <v>#REF!</v>
      </c>
      <c r="G50" s="9" t="e">
        <f>일위대가!J378</f>
        <v>#REF!</v>
      </c>
      <c r="H50" s="9" t="e">
        <f t="shared" si="1"/>
        <v>#REF!</v>
      </c>
      <c r="I50" s="5" t="s">
        <v>194</v>
      </c>
      <c r="J50" s="5" t="s">
        <v>771</v>
      </c>
      <c r="K50" s="2" t="s">
        <v>47</v>
      </c>
      <c r="L50" s="2" t="s">
        <v>47</v>
      </c>
      <c r="M50" s="2" t="s">
        <v>771</v>
      </c>
      <c r="N50" s="2" t="s">
        <v>47</v>
      </c>
    </row>
    <row r="51" spans="1:14" ht="30" customHeight="1" x14ac:dyDescent="0.4">
      <c r="A51" s="5" t="s">
        <v>198</v>
      </c>
      <c r="B51" s="5" t="s">
        <v>192</v>
      </c>
      <c r="C51" s="5" t="s">
        <v>196</v>
      </c>
      <c r="D51" s="5" t="s">
        <v>63</v>
      </c>
      <c r="E51" s="9" t="e">
        <f>일위대가!F384</f>
        <v>#REF!</v>
      </c>
      <c r="F51" s="9" t="e">
        <f>일위대가!H384</f>
        <v>#REF!</v>
      </c>
      <c r="G51" s="9" t="e">
        <f>일위대가!J384</f>
        <v>#REF!</v>
      </c>
      <c r="H51" s="9" t="e">
        <f t="shared" si="1"/>
        <v>#REF!</v>
      </c>
      <c r="I51" s="5" t="s">
        <v>197</v>
      </c>
      <c r="J51" s="5" t="s">
        <v>771</v>
      </c>
      <c r="K51" s="2" t="s">
        <v>47</v>
      </c>
      <c r="L51" s="2" t="s">
        <v>47</v>
      </c>
      <c r="M51" s="2" t="s">
        <v>771</v>
      </c>
      <c r="N51" s="2" t="s">
        <v>47</v>
      </c>
    </row>
    <row r="52" spans="1:14" ht="30" customHeight="1" x14ac:dyDescent="0.4">
      <c r="A52" s="5" t="s">
        <v>119</v>
      </c>
      <c r="B52" s="5" t="s">
        <v>116</v>
      </c>
      <c r="C52" s="5" t="s">
        <v>117</v>
      </c>
      <c r="D52" s="5" t="s">
        <v>63</v>
      </c>
      <c r="E52" s="9" t="e">
        <f>일위대가!F390</f>
        <v>#REF!</v>
      </c>
      <c r="F52" s="9" t="e">
        <f>일위대가!H390</f>
        <v>#REF!</v>
      </c>
      <c r="G52" s="9" t="e">
        <f>일위대가!J390</f>
        <v>#REF!</v>
      </c>
      <c r="H52" s="9" t="e">
        <f t="shared" si="1"/>
        <v>#REF!</v>
      </c>
      <c r="I52" s="5" t="s">
        <v>118</v>
      </c>
      <c r="J52" s="5" t="s">
        <v>531</v>
      </c>
      <c r="K52" s="2" t="s">
        <v>47</v>
      </c>
      <c r="L52" s="2" t="s">
        <v>47</v>
      </c>
      <c r="M52" s="2" t="s">
        <v>531</v>
      </c>
      <c r="N52" s="2" t="s">
        <v>47</v>
      </c>
    </row>
    <row r="53" spans="1:14" ht="30" customHeight="1" x14ac:dyDescent="0.4">
      <c r="A53" s="5" t="s">
        <v>240</v>
      </c>
      <c r="B53" s="5" t="s">
        <v>116</v>
      </c>
      <c r="C53" s="5" t="s">
        <v>238</v>
      </c>
      <c r="D53" s="5" t="s">
        <v>63</v>
      </c>
      <c r="E53" s="9" t="e">
        <f>일위대가!F396</f>
        <v>#REF!</v>
      </c>
      <c r="F53" s="9" t="e">
        <f>일위대가!H396</f>
        <v>#REF!</v>
      </c>
      <c r="G53" s="9" t="e">
        <f>일위대가!J396</f>
        <v>#REF!</v>
      </c>
      <c r="H53" s="9" t="e">
        <f t="shared" si="1"/>
        <v>#REF!</v>
      </c>
      <c r="I53" s="5" t="s">
        <v>239</v>
      </c>
      <c r="J53" s="5" t="s">
        <v>531</v>
      </c>
      <c r="K53" s="2" t="s">
        <v>47</v>
      </c>
      <c r="L53" s="2" t="s">
        <v>47</v>
      </c>
      <c r="M53" s="2" t="s">
        <v>531</v>
      </c>
      <c r="N53" s="2" t="s">
        <v>47</v>
      </c>
    </row>
    <row r="54" spans="1:14" ht="30" customHeight="1" x14ac:dyDescent="0.4">
      <c r="A54" s="5" t="s">
        <v>122</v>
      </c>
      <c r="B54" s="5" t="s">
        <v>116</v>
      </c>
      <c r="C54" s="5" t="s">
        <v>120</v>
      </c>
      <c r="D54" s="5" t="s">
        <v>63</v>
      </c>
      <c r="E54" s="9" t="e">
        <f>일위대가!F402</f>
        <v>#REF!</v>
      </c>
      <c r="F54" s="9" t="e">
        <f>일위대가!H402</f>
        <v>#REF!</v>
      </c>
      <c r="G54" s="9" t="e">
        <f>일위대가!J402</f>
        <v>#REF!</v>
      </c>
      <c r="H54" s="9" t="e">
        <f t="shared" si="1"/>
        <v>#REF!</v>
      </c>
      <c r="I54" s="5" t="s">
        <v>121</v>
      </c>
      <c r="J54" s="5" t="s">
        <v>531</v>
      </c>
      <c r="K54" s="2" t="s">
        <v>47</v>
      </c>
      <c r="L54" s="2" t="s">
        <v>47</v>
      </c>
      <c r="M54" s="2" t="s">
        <v>531</v>
      </c>
      <c r="N54" s="2" t="s">
        <v>47</v>
      </c>
    </row>
    <row r="55" spans="1:14" ht="30" customHeight="1" x14ac:dyDescent="0.4">
      <c r="A55" s="5" t="s">
        <v>125</v>
      </c>
      <c r="B55" s="5" t="s">
        <v>116</v>
      </c>
      <c r="C55" s="5" t="s">
        <v>123</v>
      </c>
      <c r="D55" s="5" t="s">
        <v>63</v>
      </c>
      <c r="E55" s="9" t="e">
        <f>일위대가!F408</f>
        <v>#REF!</v>
      </c>
      <c r="F55" s="9" t="e">
        <f>일위대가!H408</f>
        <v>#REF!</v>
      </c>
      <c r="G55" s="9" t="e">
        <f>일위대가!J408</f>
        <v>#REF!</v>
      </c>
      <c r="H55" s="9" t="e">
        <f t="shared" si="1"/>
        <v>#REF!</v>
      </c>
      <c r="I55" s="5" t="s">
        <v>124</v>
      </c>
      <c r="J55" s="5" t="s">
        <v>531</v>
      </c>
      <c r="K55" s="2" t="s">
        <v>47</v>
      </c>
      <c r="L55" s="2" t="s">
        <v>47</v>
      </c>
      <c r="M55" s="2" t="s">
        <v>531</v>
      </c>
      <c r="N55" s="2" t="s">
        <v>47</v>
      </c>
    </row>
    <row r="56" spans="1:14" ht="30" customHeight="1" x14ac:dyDescent="0.4">
      <c r="A56" s="5" t="s">
        <v>243</v>
      </c>
      <c r="B56" s="5" t="s">
        <v>116</v>
      </c>
      <c r="C56" s="5" t="s">
        <v>241</v>
      </c>
      <c r="D56" s="5" t="s">
        <v>63</v>
      </c>
      <c r="E56" s="9" t="e">
        <f>일위대가!F414</f>
        <v>#REF!</v>
      </c>
      <c r="F56" s="9" t="e">
        <f>일위대가!H414</f>
        <v>#REF!</v>
      </c>
      <c r="G56" s="9" t="e">
        <f>일위대가!J414</f>
        <v>#REF!</v>
      </c>
      <c r="H56" s="9" t="e">
        <f t="shared" si="1"/>
        <v>#REF!</v>
      </c>
      <c r="I56" s="5" t="s">
        <v>242</v>
      </c>
      <c r="J56" s="5" t="s">
        <v>531</v>
      </c>
      <c r="K56" s="2" t="s">
        <v>47</v>
      </c>
      <c r="L56" s="2" t="s">
        <v>47</v>
      </c>
      <c r="M56" s="2" t="s">
        <v>531</v>
      </c>
      <c r="N56" s="2" t="s">
        <v>47</v>
      </c>
    </row>
    <row r="57" spans="1:14" ht="30" customHeight="1" x14ac:dyDescent="0.4">
      <c r="A57" s="5" t="s">
        <v>231</v>
      </c>
      <c r="B57" s="5" t="s">
        <v>228</v>
      </c>
      <c r="C57" s="5" t="s">
        <v>229</v>
      </c>
      <c r="D57" s="5" t="s">
        <v>63</v>
      </c>
      <c r="E57" s="9" t="e">
        <f>일위대가!F420</f>
        <v>#REF!</v>
      </c>
      <c r="F57" s="9" t="e">
        <f>일위대가!H420</f>
        <v>#REF!</v>
      </c>
      <c r="G57" s="9" t="e">
        <f>일위대가!J420</f>
        <v>#REF!</v>
      </c>
      <c r="H57" s="9" t="e">
        <f t="shared" si="1"/>
        <v>#REF!</v>
      </c>
      <c r="I57" s="5" t="s">
        <v>230</v>
      </c>
      <c r="J57" s="5" t="s">
        <v>822</v>
      </c>
      <c r="K57" s="2" t="s">
        <v>47</v>
      </c>
      <c r="L57" s="2" t="s">
        <v>47</v>
      </c>
      <c r="M57" s="2" t="s">
        <v>822</v>
      </c>
      <c r="N57" s="2" t="s">
        <v>47</v>
      </c>
    </row>
    <row r="58" spans="1:14" ht="30" customHeight="1" x14ac:dyDescent="0.4">
      <c r="A58" s="5" t="s">
        <v>234</v>
      </c>
      <c r="B58" s="5" t="s">
        <v>228</v>
      </c>
      <c r="C58" s="5" t="s">
        <v>232</v>
      </c>
      <c r="D58" s="5" t="s">
        <v>63</v>
      </c>
      <c r="E58" s="9" t="e">
        <f>일위대가!F426</f>
        <v>#REF!</v>
      </c>
      <c r="F58" s="9" t="e">
        <f>일위대가!H426</f>
        <v>#REF!</v>
      </c>
      <c r="G58" s="9" t="e">
        <f>일위대가!J426</f>
        <v>#REF!</v>
      </c>
      <c r="H58" s="9" t="e">
        <f t="shared" si="1"/>
        <v>#REF!</v>
      </c>
      <c r="I58" s="5" t="s">
        <v>233</v>
      </c>
      <c r="J58" s="5" t="s">
        <v>822</v>
      </c>
      <c r="K58" s="2" t="s">
        <v>47</v>
      </c>
      <c r="L58" s="2" t="s">
        <v>47</v>
      </c>
      <c r="M58" s="2" t="s">
        <v>822</v>
      </c>
      <c r="N58" s="2" t="s">
        <v>47</v>
      </c>
    </row>
    <row r="59" spans="1:14" ht="30" customHeight="1" x14ac:dyDescent="0.4">
      <c r="A59" s="5" t="s">
        <v>237</v>
      </c>
      <c r="B59" s="5" t="s">
        <v>235</v>
      </c>
      <c r="C59" s="5" t="s">
        <v>229</v>
      </c>
      <c r="D59" s="5" t="s">
        <v>63</v>
      </c>
      <c r="E59" s="9" t="e">
        <f>일위대가!F432</f>
        <v>#REF!</v>
      </c>
      <c r="F59" s="9" t="e">
        <f>일위대가!H432</f>
        <v>#REF!</v>
      </c>
      <c r="G59" s="9" t="e">
        <f>일위대가!J432</f>
        <v>#REF!</v>
      </c>
      <c r="H59" s="9" t="e">
        <f t="shared" si="1"/>
        <v>#REF!</v>
      </c>
      <c r="I59" s="5" t="s">
        <v>236</v>
      </c>
      <c r="J59" s="5" t="s">
        <v>822</v>
      </c>
      <c r="K59" s="2" t="s">
        <v>47</v>
      </c>
      <c r="L59" s="2" t="s">
        <v>47</v>
      </c>
      <c r="M59" s="2" t="s">
        <v>822</v>
      </c>
      <c r="N59" s="2" t="s">
        <v>47</v>
      </c>
    </row>
    <row r="60" spans="1:14" ht="30" customHeight="1" x14ac:dyDescent="0.4">
      <c r="A60" s="5" t="s">
        <v>246</v>
      </c>
      <c r="B60" s="5" t="s">
        <v>244</v>
      </c>
      <c r="C60" s="5" t="s">
        <v>47</v>
      </c>
      <c r="D60" s="5" t="s">
        <v>63</v>
      </c>
      <c r="E60" s="9" t="e">
        <f>일위대가!F438</f>
        <v>#REF!</v>
      </c>
      <c r="F60" s="9" t="e">
        <f>일위대가!H438</f>
        <v>#REF!</v>
      </c>
      <c r="G60" s="9" t="e">
        <f>일위대가!J438</f>
        <v>#REF!</v>
      </c>
      <c r="H60" s="9" t="e">
        <f t="shared" si="1"/>
        <v>#REF!</v>
      </c>
      <c r="I60" s="5" t="s">
        <v>245</v>
      </c>
      <c r="J60" s="5" t="s">
        <v>822</v>
      </c>
      <c r="K60" s="2" t="s">
        <v>47</v>
      </c>
      <c r="L60" s="2" t="s">
        <v>47</v>
      </c>
      <c r="M60" s="2" t="s">
        <v>822</v>
      </c>
      <c r="N60" s="2" t="s">
        <v>47</v>
      </c>
    </row>
    <row r="61" spans="1:14" ht="30" customHeight="1" x14ac:dyDescent="0.4">
      <c r="A61" s="5" t="s">
        <v>318</v>
      </c>
      <c r="B61" s="5" t="s">
        <v>316</v>
      </c>
      <c r="C61" s="5" t="s">
        <v>47</v>
      </c>
      <c r="D61" s="5" t="s">
        <v>63</v>
      </c>
      <c r="E61" s="9" t="e">
        <f>일위대가!F444</f>
        <v>#REF!</v>
      </c>
      <c r="F61" s="9" t="e">
        <f>일위대가!H444</f>
        <v>#REF!</v>
      </c>
      <c r="G61" s="9" t="e">
        <f>일위대가!J444</f>
        <v>#REF!</v>
      </c>
      <c r="H61" s="9" t="e">
        <f t="shared" si="1"/>
        <v>#REF!</v>
      </c>
      <c r="I61" s="5" t="s">
        <v>317</v>
      </c>
      <c r="J61" s="5" t="s">
        <v>822</v>
      </c>
      <c r="K61" s="2" t="s">
        <v>47</v>
      </c>
      <c r="L61" s="2" t="s">
        <v>47</v>
      </c>
      <c r="M61" s="2" t="s">
        <v>822</v>
      </c>
      <c r="N61" s="2" t="s">
        <v>47</v>
      </c>
    </row>
    <row r="62" spans="1:14" ht="30" customHeight="1" x14ac:dyDescent="0.4">
      <c r="A62" s="5" t="s">
        <v>321</v>
      </c>
      <c r="B62" s="5" t="s">
        <v>319</v>
      </c>
      <c r="C62" s="5" t="s">
        <v>47</v>
      </c>
      <c r="D62" s="5" t="s">
        <v>63</v>
      </c>
      <c r="E62" s="9" t="e">
        <f>일위대가!F450</f>
        <v>#REF!</v>
      </c>
      <c r="F62" s="9" t="e">
        <f>일위대가!H450</f>
        <v>#REF!</v>
      </c>
      <c r="G62" s="9" t="e">
        <f>일위대가!J450</f>
        <v>#REF!</v>
      </c>
      <c r="H62" s="9" t="e">
        <f t="shared" si="1"/>
        <v>#REF!</v>
      </c>
      <c r="I62" s="5" t="s">
        <v>320</v>
      </c>
      <c r="J62" s="5" t="s">
        <v>850</v>
      </c>
      <c r="K62" s="2" t="s">
        <v>47</v>
      </c>
      <c r="L62" s="2" t="s">
        <v>47</v>
      </c>
      <c r="M62" s="2" t="s">
        <v>850</v>
      </c>
      <c r="N62" s="2" t="s">
        <v>47</v>
      </c>
    </row>
    <row r="63" spans="1:14" ht="30" customHeight="1" x14ac:dyDescent="0.4">
      <c r="A63" s="5" t="s">
        <v>187</v>
      </c>
      <c r="B63" s="5" t="s">
        <v>184</v>
      </c>
      <c r="C63" s="5" t="s">
        <v>185</v>
      </c>
      <c r="D63" s="5" t="s">
        <v>63</v>
      </c>
      <c r="E63" s="9" t="e">
        <f>일위대가!F456</f>
        <v>#REF!</v>
      </c>
      <c r="F63" s="9" t="e">
        <f>일위대가!H456</f>
        <v>#REF!</v>
      </c>
      <c r="G63" s="9" t="e">
        <f>일위대가!J456</f>
        <v>#REF!</v>
      </c>
      <c r="H63" s="9" t="e">
        <f t="shared" si="1"/>
        <v>#REF!</v>
      </c>
      <c r="I63" s="5" t="s">
        <v>186</v>
      </c>
      <c r="J63" s="5" t="s">
        <v>855</v>
      </c>
      <c r="K63" s="2" t="s">
        <v>47</v>
      </c>
      <c r="L63" s="2" t="s">
        <v>47</v>
      </c>
      <c r="M63" s="2" t="s">
        <v>855</v>
      </c>
      <c r="N63" s="2" t="s">
        <v>47</v>
      </c>
    </row>
    <row r="64" spans="1:14" ht="30" customHeight="1" x14ac:dyDescent="0.4">
      <c r="A64" s="5" t="s">
        <v>295</v>
      </c>
      <c r="B64" s="5" t="s">
        <v>292</v>
      </c>
      <c r="C64" s="5" t="s">
        <v>293</v>
      </c>
      <c r="D64" s="5" t="s">
        <v>63</v>
      </c>
      <c r="E64" s="9" t="e">
        <f>일위대가!F462</f>
        <v>#REF!</v>
      </c>
      <c r="F64" s="9" t="e">
        <f>일위대가!H462</f>
        <v>#REF!</v>
      </c>
      <c r="G64" s="9" t="e">
        <f>일위대가!J462</f>
        <v>#REF!</v>
      </c>
      <c r="H64" s="9" t="e">
        <f t="shared" si="1"/>
        <v>#REF!</v>
      </c>
      <c r="I64" s="5" t="s">
        <v>294</v>
      </c>
      <c r="J64" s="5" t="s">
        <v>855</v>
      </c>
      <c r="K64" s="2" t="s">
        <v>47</v>
      </c>
      <c r="L64" s="2" t="s">
        <v>47</v>
      </c>
      <c r="M64" s="2" t="s">
        <v>855</v>
      </c>
      <c r="N64" s="2" t="s">
        <v>47</v>
      </c>
    </row>
    <row r="65" spans="1:14" ht="30" customHeight="1" x14ac:dyDescent="0.4">
      <c r="A65" s="5" t="s">
        <v>201</v>
      </c>
      <c r="B65" s="5" t="s">
        <v>184</v>
      </c>
      <c r="C65" s="5" t="s">
        <v>199</v>
      </c>
      <c r="D65" s="5" t="s">
        <v>63</v>
      </c>
      <c r="E65" s="9" t="e">
        <f>일위대가!F468</f>
        <v>#REF!</v>
      </c>
      <c r="F65" s="9" t="e">
        <f>일위대가!H468</f>
        <v>#REF!</v>
      </c>
      <c r="G65" s="9" t="e">
        <f>일위대가!J468</f>
        <v>#REF!</v>
      </c>
      <c r="H65" s="9" t="e">
        <f t="shared" si="1"/>
        <v>#REF!</v>
      </c>
      <c r="I65" s="5" t="s">
        <v>200</v>
      </c>
      <c r="J65" s="5" t="s">
        <v>855</v>
      </c>
      <c r="K65" s="2" t="s">
        <v>47</v>
      </c>
      <c r="L65" s="2" t="s">
        <v>47</v>
      </c>
      <c r="M65" s="2" t="s">
        <v>855</v>
      </c>
      <c r="N65" s="2" t="s">
        <v>47</v>
      </c>
    </row>
    <row r="66" spans="1:14" ht="30" customHeight="1" x14ac:dyDescent="0.4">
      <c r="A66" s="5" t="s">
        <v>133</v>
      </c>
      <c r="B66" s="5" t="s">
        <v>130</v>
      </c>
      <c r="C66" s="5" t="s">
        <v>131</v>
      </c>
      <c r="D66" s="5" t="s">
        <v>106</v>
      </c>
      <c r="E66" s="9" t="e">
        <f>일위대가!F474</f>
        <v>#REF!</v>
      </c>
      <c r="F66" s="9" t="e">
        <f>일위대가!H474</f>
        <v>#REF!</v>
      </c>
      <c r="G66" s="9" t="e">
        <f>일위대가!J474</f>
        <v>#REF!</v>
      </c>
      <c r="H66" s="9" t="e">
        <f t="shared" si="1"/>
        <v>#REF!</v>
      </c>
      <c r="I66" s="5" t="s">
        <v>132</v>
      </c>
      <c r="J66" s="5" t="s">
        <v>478</v>
      </c>
      <c r="K66" s="2" t="s">
        <v>47</v>
      </c>
      <c r="L66" s="2" t="s">
        <v>47</v>
      </c>
      <c r="M66" s="2" t="s">
        <v>478</v>
      </c>
      <c r="N66" s="2" t="s">
        <v>47</v>
      </c>
    </row>
    <row r="67" spans="1:14" ht="30" customHeight="1" x14ac:dyDescent="0.4">
      <c r="A67" s="5" t="s">
        <v>165</v>
      </c>
      <c r="B67" s="5" t="s">
        <v>162</v>
      </c>
      <c r="C67" s="5" t="s">
        <v>163</v>
      </c>
      <c r="D67" s="5" t="s">
        <v>51</v>
      </c>
      <c r="E67" s="9" t="e">
        <f>일위대가!F482</f>
        <v>#REF!</v>
      </c>
      <c r="F67" s="9" t="e">
        <f>일위대가!H482</f>
        <v>#REF!</v>
      </c>
      <c r="G67" s="9" t="e">
        <f>일위대가!J482</f>
        <v>#REF!</v>
      </c>
      <c r="H67" s="9" t="e">
        <f t="shared" si="1"/>
        <v>#REF!</v>
      </c>
      <c r="I67" s="5" t="s">
        <v>164</v>
      </c>
      <c r="J67" s="5" t="s">
        <v>478</v>
      </c>
      <c r="K67" s="2" t="s">
        <v>47</v>
      </c>
      <c r="L67" s="2" t="s">
        <v>47</v>
      </c>
      <c r="M67" s="2" t="s">
        <v>478</v>
      </c>
      <c r="N67" s="2" t="s">
        <v>47</v>
      </c>
    </row>
    <row r="68" spans="1:14" ht="30" customHeight="1" x14ac:dyDescent="0.4">
      <c r="A68" s="5" t="s">
        <v>129</v>
      </c>
      <c r="B68" s="5" t="s">
        <v>126</v>
      </c>
      <c r="C68" s="5" t="s">
        <v>127</v>
      </c>
      <c r="D68" s="5" t="s">
        <v>63</v>
      </c>
      <c r="E68" s="9" t="e">
        <f>일위대가!F488</f>
        <v>#REF!</v>
      </c>
      <c r="F68" s="9" t="e">
        <f>일위대가!H488</f>
        <v>#REF!</v>
      </c>
      <c r="G68" s="9" t="e">
        <f>일위대가!J488</f>
        <v>#REF!</v>
      </c>
      <c r="H68" s="9" t="e">
        <f t="shared" ref="H68:H92" si="2">E68+F68+G68</f>
        <v>#REF!</v>
      </c>
      <c r="I68" s="5" t="s">
        <v>128</v>
      </c>
      <c r="J68" s="5" t="s">
        <v>478</v>
      </c>
      <c r="K68" s="2" t="s">
        <v>47</v>
      </c>
      <c r="L68" s="2" t="s">
        <v>47</v>
      </c>
      <c r="M68" s="2" t="s">
        <v>478</v>
      </c>
      <c r="N68" s="2" t="s">
        <v>47</v>
      </c>
    </row>
    <row r="69" spans="1:14" ht="30" customHeight="1" x14ac:dyDescent="0.4">
      <c r="A69" s="5" t="s">
        <v>892</v>
      </c>
      <c r="B69" s="5" t="s">
        <v>893</v>
      </c>
      <c r="C69" s="5" t="s">
        <v>894</v>
      </c>
      <c r="D69" s="5" t="s">
        <v>895</v>
      </c>
      <c r="E69" s="9" t="e">
        <f>일위대가!F492</f>
        <v>#REF!</v>
      </c>
      <c r="F69" s="9" t="e">
        <f>일위대가!H492</f>
        <v>#REF!</v>
      </c>
      <c r="G69" s="9" t="e">
        <f>일위대가!J492</f>
        <v>#REF!</v>
      </c>
      <c r="H69" s="9" t="e">
        <f t="shared" si="2"/>
        <v>#REF!</v>
      </c>
      <c r="I69" s="5" t="s">
        <v>896</v>
      </c>
      <c r="J69" s="5" t="s">
        <v>897</v>
      </c>
      <c r="K69" s="2" t="s">
        <v>47</v>
      </c>
      <c r="L69" s="2" t="s">
        <v>47</v>
      </c>
      <c r="M69" s="2" t="s">
        <v>897</v>
      </c>
      <c r="N69" s="2" t="s">
        <v>47</v>
      </c>
    </row>
    <row r="70" spans="1:14" ht="30" customHeight="1" x14ac:dyDescent="0.4">
      <c r="A70" s="5" t="s">
        <v>300</v>
      </c>
      <c r="B70" s="5" t="s">
        <v>297</v>
      </c>
      <c r="C70" s="5" t="s">
        <v>298</v>
      </c>
      <c r="D70" s="5" t="s">
        <v>106</v>
      </c>
      <c r="E70" s="9" t="e">
        <f>일위대가!F500</f>
        <v>#REF!</v>
      </c>
      <c r="F70" s="9" t="e">
        <f>일위대가!H500</f>
        <v>#REF!</v>
      </c>
      <c r="G70" s="9" t="e">
        <f>일위대가!J500</f>
        <v>#REF!</v>
      </c>
      <c r="H70" s="9" t="e">
        <f t="shared" si="2"/>
        <v>#REF!</v>
      </c>
      <c r="I70" s="5" t="s">
        <v>299</v>
      </c>
      <c r="J70" s="5" t="s">
        <v>903</v>
      </c>
      <c r="K70" s="2" t="s">
        <v>47</v>
      </c>
      <c r="L70" s="2" t="s">
        <v>47</v>
      </c>
      <c r="M70" s="2" t="s">
        <v>903</v>
      </c>
      <c r="N70" s="2" t="s">
        <v>47</v>
      </c>
    </row>
    <row r="71" spans="1:14" ht="30" customHeight="1" x14ac:dyDescent="0.4">
      <c r="A71" s="5" t="s">
        <v>360</v>
      </c>
      <c r="B71" s="5" t="s">
        <v>297</v>
      </c>
      <c r="C71" s="5" t="s">
        <v>358</v>
      </c>
      <c r="D71" s="5" t="s">
        <v>106</v>
      </c>
      <c r="E71" s="9" t="e">
        <f>일위대가!F508</f>
        <v>#REF!</v>
      </c>
      <c r="F71" s="9" t="e">
        <f>일위대가!H508</f>
        <v>#REF!</v>
      </c>
      <c r="G71" s="9" t="e">
        <f>일위대가!J508</f>
        <v>#REF!</v>
      </c>
      <c r="H71" s="9" t="e">
        <f t="shared" si="2"/>
        <v>#REF!</v>
      </c>
      <c r="I71" s="5" t="s">
        <v>359</v>
      </c>
      <c r="J71" s="5" t="s">
        <v>903</v>
      </c>
      <c r="K71" s="2" t="s">
        <v>47</v>
      </c>
      <c r="L71" s="2" t="s">
        <v>47</v>
      </c>
      <c r="M71" s="2" t="s">
        <v>903</v>
      </c>
      <c r="N71" s="2" t="s">
        <v>47</v>
      </c>
    </row>
    <row r="72" spans="1:14" ht="30" customHeight="1" x14ac:dyDescent="0.4">
      <c r="A72" s="5" t="s">
        <v>217</v>
      </c>
      <c r="B72" s="5" t="s">
        <v>214</v>
      </c>
      <c r="C72" s="5" t="s">
        <v>215</v>
      </c>
      <c r="D72" s="5" t="s">
        <v>51</v>
      </c>
      <c r="E72" s="9" t="e">
        <f>일위대가!F515</f>
        <v>#REF!</v>
      </c>
      <c r="F72" s="9" t="e">
        <f>일위대가!H515</f>
        <v>#REF!</v>
      </c>
      <c r="G72" s="9" t="e">
        <f>일위대가!J515</f>
        <v>#REF!</v>
      </c>
      <c r="H72" s="9" t="e">
        <f t="shared" si="2"/>
        <v>#REF!</v>
      </c>
      <c r="I72" s="5" t="s">
        <v>216</v>
      </c>
      <c r="J72" s="5" t="s">
        <v>923</v>
      </c>
      <c r="K72" s="2" t="s">
        <v>47</v>
      </c>
      <c r="L72" s="2" t="s">
        <v>47</v>
      </c>
      <c r="M72" s="2" t="s">
        <v>923</v>
      </c>
      <c r="N72" s="2" t="s">
        <v>47</v>
      </c>
    </row>
    <row r="73" spans="1:14" ht="30" customHeight="1" x14ac:dyDescent="0.4">
      <c r="A73" s="5" t="s">
        <v>221</v>
      </c>
      <c r="B73" s="5" t="s">
        <v>218</v>
      </c>
      <c r="C73" s="5" t="s">
        <v>219</v>
      </c>
      <c r="D73" s="5" t="s">
        <v>63</v>
      </c>
      <c r="E73" s="9" t="e">
        <f>일위대가!F521</f>
        <v>#REF!</v>
      </c>
      <c r="F73" s="9" t="e">
        <f>일위대가!H521</f>
        <v>#REF!</v>
      </c>
      <c r="G73" s="9" t="e">
        <f>일위대가!J521</f>
        <v>#REF!</v>
      </c>
      <c r="H73" s="9" t="e">
        <f t="shared" si="2"/>
        <v>#REF!</v>
      </c>
      <c r="I73" s="5" t="s">
        <v>220</v>
      </c>
      <c r="J73" s="5" t="s">
        <v>771</v>
      </c>
      <c r="K73" s="2" t="s">
        <v>47</v>
      </c>
      <c r="L73" s="2" t="s">
        <v>47</v>
      </c>
      <c r="M73" s="2" t="s">
        <v>771</v>
      </c>
      <c r="N73" s="2" t="s">
        <v>47</v>
      </c>
    </row>
    <row r="74" spans="1:14" ht="30" customHeight="1" x14ac:dyDescent="0.4">
      <c r="A74" s="5" t="s">
        <v>224</v>
      </c>
      <c r="B74" s="5" t="s">
        <v>218</v>
      </c>
      <c r="C74" s="5" t="s">
        <v>222</v>
      </c>
      <c r="D74" s="5" t="s">
        <v>63</v>
      </c>
      <c r="E74" s="9" t="e">
        <f>일위대가!F527</f>
        <v>#REF!</v>
      </c>
      <c r="F74" s="9" t="e">
        <f>일위대가!H527</f>
        <v>#REF!</v>
      </c>
      <c r="G74" s="9" t="e">
        <f>일위대가!J527</f>
        <v>#REF!</v>
      </c>
      <c r="H74" s="9" t="e">
        <f t="shared" si="2"/>
        <v>#REF!</v>
      </c>
      <c r="I74" s="5" t="s">
        <v>223</v>
      </c>
      <c r="J74" s="5" t="s">
        <v>771</v>
      </c>
      <c r="K74" s="2" t="s">
        <v>47</v>
      </c>
      <c r="L74" s="2" t="s">
        <v>47</v>
      </c>
      <c r="M74" s="2" t="s">
        <v>771</v>
      </c>
      <c r="N74" s="2" t="s">
        <v>47</v>
      </c>
    </row>
    <row r="75" spans="1:14" ht="30" customHeight="1" x14ac:dyDescent="0.4">
      <c r="A75" s="5" t="s">
        <v>191</v>
      </c>
      <c r="B75" s="5" t="s">
        <v>188</v>
      </c>
      <c r="C75" s="5" t="s">
        <v>189</v>
      </c>
      <c r="D75" s="5" t="s">
        <v>63</v>
      </c>
      <c r="E75" s="9" t="e">
        <f>일위대가!F533</f>
        <v>#REF!</v>
      </c>
      <c r="F75" s="9" t="e">
        <f>일위대가!H533</f>
        <v>#REF!</v>
      </c>
      <c r="G75" s="9" t="e">
        <f>일위대가!J533</f>
        <v>#REF!</v>
      </c>
      <c r="H75" s="9" t="e">
        <f t="shared" si="2"/>
        <v>#REF!</v>
      </c>
      <c r="I75" s="5" t="s">
        <v>190</v>
      </c>
      <c r="J75" s="5" t="s">
        <v>941</v>
      </c>
      <c r="K75" s="2" t="s">
        <v>47</v>
      </c>
      <c r="L75" s="2" t="s">
        <v>47</v>
      </c>
      <c r="M75" s="2" t="s">
        <v>941</v>
      </c>
      <c r="N75" s="2" t="s">
        <v>47</v>
      </c>
    </row>
    <row r="76" spans="1:14" ht="30" customHeight="1" x14ac:dyDescent="0.4">
      <c r="A76" s="5" t="s">
        <v>140</v>
      </c>
      <c r="B76" s="5" t="s">
        <v>136</v>
      </c>
      <c r="C76" s="5" t="s">
        <v>137</v>
      </c>
      <c r="D76" s="5" t="s">
        <v>138</v>
      </c>
      <c r="E76" s="9" t="e">
        <f>일위대가!F539</f>
        <v>#REF!</v>
      </c>
      <c r="F76" s="9" t="e">
        <f>일위대가!H539</f>
        <v>#REF!</v>
      </c>
      <c r="G76" s="9" t="e">
        <f>일위대가!J539</f>
        <v>#REF!</v>
      </c>
      <c r="H76" s="9" t="e">
        <f t="shared" si="2"/>
        <v>#REF!</v>
      </c>
      <c r="I76" s="5" t="s">
        <v>139</v>
      </c>
      <c r="J76" s="5" t="s">
        <v>47</v>
      </c>
      <c r="K76" s="2" t="s">
        <v>47</v>
      </c>
      <c r="L76" s="2" t="s">
        <v>47</v>
      </c>
      <c r="M76" s="2" t="s">
        <v>47</v>
      </c>
      <c r="N76" s="2" t="s">
        <v>47</v>
      </c>
    </row>
    <row r="77" spans="1:14" ht="30" customHeight="1" x14ac:dyDescent="0.4">
      <c r="A77" s="5" t="s">
        <v>144</v>
      </c>
      <c r="B77" s="5" t="s">
        <v>141</v>
      </c>
      <c r="C77" s="5" t="s">
        <v>142</v>
      </c>
      <c r="D77" s="5" t="s">
        <v>138</v>
      </c>
      <c r="E77" s="9" t="e">
        <f>일위대가!F545</f>
        <v>#REF!</v>
      </c>
      <c r="F77" s="9" t="e">
        <f>일위대가!H545</f>
        <v>#REF!</v>
      </c>
      <c r="G77" s="9" t="e">
        <f>일위대가!J545</f>
        <v>#REF!</v>
      </c>
      <c r="H77" s="9" t="e">
        <f t="shared" si="2"/>
        <v>#REF!</v>
      </c>
      <c r="I77" s="5" t="s">
        <v>143</v>
      </c>
      <c r="J77" s="5" t="s">
        <v>47</v>
      </c>
      <c r="K77" s="2" t="s">
        <v>47</v>
      </c>
      <c r="L77" s="2" t="s">
        <v>47</v>
      </c>
      <c r="M77" s="2" t="s">
        <v>47</v>
      </c>
      <c r="N77" s="2" t="s">
        <v>47</v>
      </c>
    </row>
    <row r="78" spans="1:14" ht="30" customHeight="1" x14ac:dyDescent="0.4">
      <c r="A78" s="5" t="s">
        <v>148</v>
      </c>
      <c r="B78" s="5" t="s">
        <v>145</v>
      </c>
      <c r="C78" s="5" t="s">
        <v>146</v>
      </c>
      <c r="D78" s="5" t="s">
        <v>138</v>
      </c>
      <c r="E78" s="9" t="e">
        <f>일위대가!F551</f>
        <v>#REF!</v>
      </c>
      <c r="F78" s="9" t="e">
        <f>일위대가!H551</f>
        <v>#REF!</v>
      </c>
      <c r="G78" s="9" t="e">
        <f>일위대가!J551</f>
        <v>#REF!</v>
      </c>
      <c r="H78" s="9" t="e">
        <f t="shared" si="2"/>
        <v>#REF!</v>
      </c>
      <c r="I78" s="5" t="s">
        <v>147</v>
      </c>
      <c r="J78" s="5" t="s">
        <v>47</v>
      </c>
      <c r="K78" s="2" t="s">
        <v>47</v>
      </c>
      <c r="L78" s="2" t="s">
        <v>47</v>
      </c>
      <c r="M78" s="2" t="s">
        <v>47</v>
      </c>
      <c r="N78" s="2" t="s">
        <v>47</v>
      </c>
    </row>
    <row r="79" spans="1:14" ht="30" customHeight="1" x14ac:dyDescent="0.4">
      <c r="A79" s="5" t="s">
        <v>249</v>
      </c>
      <c r="B79" s="5" t="s">
        <v>247</v>
      </c>
      <c r="C79" s="5" t="s">
        <v>137</v>
      </c>
      <c r="D79" s="5" t="s">
        <v>138</v>
      </c>
      <c r="E79" s="9" t="e">
        <f>일위대가!F557</f>
        <v>#REF!</v>
      </c>
      <c r="F79" s="9" t="e">
        <f>일위대가!H557</f>
        <v>#REF!</v>
      </c>
      <c r="G79" s="9" t="e">
        <f>일위대가!J557</f>
        <v>#REF!</v>
      </c>
      <c r="H79" s="9" t="e">
        <f t="shared" si="2"/>
        <v>#REF!</v>
      </c>
      <c r="I79" s="5" t="s">
        <v>248</v>
      </c>
      <c r="J79" s="5" t="s">
        <v>47</v>
      </c>
      <c r="K79" s="2" t="s">
        <v>47</v>
      </c>
      <c r="L79" s="2" t="s">
        <v>47</v>
      </c>
      <c r="M79" s="2" t="s">
        <v>47</v>
      </c>
      <c r="N79" s="2" t="s">
        <v>47</v>
      </c>
    </row>
    <row r="80" spans="1:14" ht="30" customHeight="1" x14ac:dyDescent="0.4">
      <c r="A80" s="5" t="s">
        <v>253</v>
      </c>
      <c r="B80" s="5" t="s">
        <v>250</v>
      </c>
      <c r="C80" s="5" t="s">
        <v>251</v>
      </c>
      <c r="D80" s="5" t="s">
        <v>138</v>
      </c>
      <c r="E80" s="9" t="e">
        <f>일위대가!F563</f>
        <v>#REF!</v>
      </c>
      <c r="F80" s="9" t="e">
        <f>일위대가!H563</f>
        <v>#REF!</v>
      </c>
      <c r="G80" s="9" t="e">
        <f>일위대가!J563</f>
        <v>#REF!</v>
      </c>
      <c r="H80" s="9" t="e">
        <f t="shared" si="2"/>
        <v>#REF!</v>
      </c>
      <c r="I80" s="5" t="s">
        <v>252</v>
      </c>
      <c r="J80" s="5" t="s">
        <v>47</v>
      </c>
      <c r="K80" s="2" t="s">
        <v>47</v>
      </c>
      <c r="L80" s="2" t="s">
        <v>47</v>
      </c>
      <c r="M80" s="2" t="s">
        <v>47</v>
      </c>
      <c r="N80" s="2" t="s">
        <v>47</v>
      </c>
    </row>
    <row r="81" spans="1:14" ht="30" customHeight="1" x14ac:dyDescent="0.4">
      <c r="A81" s="5" t="s">
        <v>257</v>
      </c>
      <c r="B81" s="5" t="s">
        <v>254</v>
      </c>
      <c r="C81" s="5" t="s">
        <v>255</v>
      </c>
      <c r="D81" s="5" t="s">
        <v>138</v>
      </c>
      <c r="E81" s="9" t="e">
        <f>일위대가!F569</f>
        <v>#REF!</v>
      </c>
      <c r="F81" s="9" t="e">
        <f>일위대가!H569</f>
        <v>#REF!</v>
      </c>
      <c r="G81" s="9" t="e">
        <f>일위대가!J569</f>
        <v>#REF!</v>
      </c>
      <c r="H81" s="9" t="e">
        <f t="shared" si="2"/>
        <v>#REF!</v>
      </c>
      <c r="I81" s="5" t="s">
        <v>256</v>
      </c>
      <c r="J81" s="5" t="s">
        <v>47</v>
      </c>
      <c r="K81" s="2" t="s">
        <v>47</v>
      </c>
      <c r="L81" s="2" t="s">
        <v>47</v>
      </c>
      <c r="M81" s="2" t="s">
        <v>47</v>
      </c>
      <c r="N81" s="2" t="s">
        <v>47</v>
      </c>
    </row>
    <row r="82" spans="1:14" ht="30" customHeight="1" x14ac:dyDescent="0.4">
      <c r="A82" s="5" t="s">
        <v>260</v>
      </c>
      <c r="B82" s="5" t="s">
        <v>258</v>
      </c>
      <c r="C82" s="5" t="s">
        <v>137</v>
      </c>
      <c r="D82" s="5" t="s">
        <v>138</v>
      </c>
      <c r="E82" s="9" t="e">
        <f>일위대가!F575</f>
        <v>#REF!</v>
      </c>
      <c r="F82" s="9" t="e">
        <f>일위대가!H575</f>
        <v>#REF!</v>
      </c>
      <c r="G82" s="9" t="e">
        <f>일위대가!J575</f>
        <v>#REF!</v>
      </c>
      <c r="H82" s="9" t="e">
        <f t="shared" si="2"/>
        <v>#REF!</v>
      </c>
      <c r="I82" s="5" t="s">
        <v>259</v>
      </c>
      <c r="J82" s="5" t="s">
        <v>47</v>
      </c>
      <c r="K82" s="2" t="s">
        <v>47</v>
      </c>
      <c r="L82" s="2" t="s">
        <v>47</v>
      </c>
      <c r="M82" s="2" t="s">
        <v>47</v>
      </c>
      <c r="N82" s="2" t="s">
        <v>47</v>
      </c>
    </row>
    <row r="83" spans="1:14" ht="30" customHeight="1" x14ac:dyDescent="0.4">
      <c r="A83" s="5" t="s">
        <v>264</v>
      </c>
      <c r="B83" s="5" t="s">
        <v>261</v>
      </c>
      <c r="C83" s="5" t="s">
        <v>262</v>
      </c>
      <c r="D83" s="5" t="s">
        <v>138</v>
      </c>
      <c r="E83" s="9" t="e">
        <f>일위대가!F581</f>
        <v>#REF!</v>
      </c>
      <c r="F83" s="9" t="e">
        <f>일위대가!H581</f>
        <v>#REF!</v>
      </c>
      <c r="G83" s="9" t="e">
        <f>일위대가!J581</f>
        <v>#REF!</v>
      </c>
      <c r="H83" s="9" t="e">
        <f t="shared" si="2"/>
        <v>#REF!</v>
      </c>
      <c r="I83" s="5" t="s">
        <v>263</v>
      </c>
      <c r="J83" s="5" t="s">
        <v>47</v>
      </c>
      <c r="K83" s="2" t="s">
        <v>47</v>
      </c>
      <c r="L83" s="2" t="s">
        <v>47</v>
      </c>
      <c r="M83" s="2" t="s">
        <v>47</v>
      </c>
      <c r="N83" s="2" t="s">
        <v>47</v>
      </c>
    </row>
    <row r="84" spans="1:14" ht="30" customHeight="1" x14ac:dyDescent="0.4">
      <c r="A84" s="5" t="s">
        <v>267</v>
      </c>
      <c r="B84" s="5" t="s">
        <v>265</v>
      </c>
      <c r="C84" s="5" t="s">
        <v>251</v>
      </c>
      <c r="D84" s="5" t="s">
        <v>138</v>
      </c>
      <c r="E84" s="9" t="e">
        <f>일위대가!F587</f>
        <v>#REF!</v>
      </c>
      <c r="F84" s="9" t="e">
        <f>일위대가!H587</f>
        <v>#REF!</v>
      </c>
      <c r="G84" s="9" t="e">
        <f>일위대가!J587</f>
        <v>#REF!</v>
      </c>
      <c r="H84" s="9" t="e">
        <f t="shared" si="2"/>
        <v>#REF!</v>
      </c>
      <c r="I84" s="5" t="s">
        <v>266</v>
      </c>
      <c r="J84" s="5" t="s">
        <v>47</v>
      </c>
      <c r="K84" s="2" t="s">
        <v>47</v>
      </c>
      <c r="L84" s="2" t="s">
        <v>47</v>
      </c>
      <c r="M84" s="2" t="s">
        <v>47</v>
      </c>
      <c r="N84" s="2" t="s">
        <v>47</v>
      </c>
    </row>
    <row r="85" spans="1:14" ht="30" customHeight="1" x14ac:dyDescent="0.4">
      <c r="A85" s="5" t="s">
        <v>270</v>
      </c>
      <c r="B85" s="5" t="s">
        <v>268</v>
      </c>
      <c r="C85" s="5" t="s">
        <v>137</v>
      </c>
      <c r="D85" s="5" t="s">
        <v>138</v>
      </c>
      <c r="E85" s="9" t="e">
        <f>일위대가!F593</f>
        <v>#REF!</v>
      </c>
      <c r="F85" s="9" t="e">
        <f>일위대가!H593</f>
        <v>#REF!</v>
      </c>
      <c r="G85" s="9" t="e">
        <f>일위대가!J593</f>
        <v>#REF!</v>
      </c>
      <c r="H85" s="9" t="e">
        <f t="shared" si="2"/>
        <v>#REF!</v>
      </c>
      <c r="I85" s="5" t="s">
        <v>269</v>
      </c>
      <c r="J85" s="5" t="s">
        <v>47</v>
      </c>
      <c r="K85" s="2" t="s">
        <v>47</v>
      </c>
      <c r="L85" s="2" t="s">
        <v>47</v>
      </c>
      <c r="M85" s="2" t="s">
        <v>47</v>
      </c>
      <c r="N85" s="2" t="s">
        <v>47</v>
      </c>
    </row>
    <row r="86" spans="1:14" ht="30" customHeight="1" x14ac:dyDescent="0.4">
      <c r="A86" s="5" t="s">
        <v>274</v>
      </c>
      <c r="B86" s="5" t="s">
        <v>271</v>
      </c>
      <c r="C86" s="5" t="s">
        <v>272</v>
      </c>
      <c r="D86" s="5" t="s">
        <v>138</v>
      </c>
      <c r="E86" s="9" t="e">
        <f>일위대가!F599</f>
        <v>#REF!</v>
      </c>
      <c r="F86" s="9" t="e">
        <f>일위대가!H599</f>
        <v>#REF!</v>
      </c>
      <c r="G86" s="9" t="e">
        <f>일위대가!J599</f>
        <v>#REF!</v>
      </c>
      <c r="H86" s="9" t="e">
        <f t="shared" si="2"/>
        <v>#REF!</v>
      </c>
      <c r="I86" s="5" t="s">
        <v>273</v>
      </c>
      <c r="J86" s="5" t="s">
        <v>47</v>
      </c>
      <c r="K86" s="2" t="s">
        <v>47</v>
      </c>
      <c r="L86" s="2" t="s">
        <v>47</v>
      </c>
      <c r="M86" s="2" t="s">
        <v>47</v>
      </c>
      <c r="N86" s="2" t="s">
        <v>47</v>
      </c>
    </row>
    <row r="87" spans="1:14" ht="30" customHeight="1" x14ac:dyDescent="0.4">
      <c r="A87" s="5" t="s">
        <v>169</v>
      </c>
      <c r="B87" s="5" t="s">
        <v>166</v>
      </c>
      <c r="C87" s="5" t="s">
        <v>167</v>
      </c>
      <c r="D87" s="5" t="s">
        <v>138</v>
      </c>
      <c r="E87" s="9" t="e">
        <f>일위대가!F605</f>
        <v>#REF!</v>
      </c>
      <c r="F87" s="9" t="e">
        <f>일위대가!H605</f>
        <v>#REF!</v>
      </c>
      <c r="G87" s="9" t="e">
        <f>일위대가!J605</f>
        <v>#REF!</v>
      </c>
      <c r="H87" s="9" t="e">
        <f t="shared" si="2"/>
        <v>#REF!</v>
      </c>
      <c r="I87" s="5" t="s">
        <v>168</v>
      </c>
      <c r="J87" s="5" t="s">
        <v>47</v>
      </c>
      <c r="K87" s="2" t="s">
        <v>47</v>
      </c>
      <c r="L87" s="2" t="s">
        <v>47</v>
      </c>
      <c r="M87" s="2" t="s">
        <v>47</v>
      </c>
      <c r="N87" s="2" t="s">
        <v>47</v>
      </c>
    </row>
    <row r="88" spans="1:14" ht="30" customHeight="1" x14ac:dyDescent="0.4">
      <c r="A88" s="5" t="s">
        <v>304</v>
      </c>
      <c r="B88" s="5" t="s">
        <v>301</v>
      </c>
      <c r="C88" s="5" t="s">
        <v>302</v>
      </c>
      <c r="D88" s="5" t="s">
        <v>138</v>
      </c>
      <c r="E88" s="9" t="e">
        <f>일위대가!F611</f>
        <v>#REF!</v>
      </c>
      <c r="F88" s="9" t="e">
        <f>일위대가!H611</f>
        <v>#REF!</v>
      </c>
      <c r="G88" s="9" t="e">
        <f>일위대가!J611</f>
        <v>#REF!</v>
      </c>
      <c r="H88" s="9" t="e">
        <f t="shared" si="2"/>
        <v>#REF!</v>
      </c>
      <c r="I88" s="5" t="s">
        <v>303</v>
      </c>
      <c r="J88" s="5" t="s">
        <v>47</v>
      </c>
      <c r="K88" s="2" t="s">
        <v>47</v>
      </c>
      <c r="L88" s="2" t="s">
        <v>47</v>
      </c>
      <c r="M88" s="2" t="s">
        <v>47</v>
      </c>
      <c r="N88" s="2" t="s">
        <v>47</v>
      </c>
    </row>
    <row r="89" spans="1:14" ht="30" customHeight="1" x14ac:dyDescent="0.4">
      <c r="A89" s="5" t="s">
        <v>307</v>
      </c>
      <c r="B89" s="5" t="s">
        <v>305</v>
      </c>
      <c r="C89" s="5" t="s">
        <v>302</v>
      </c>
      <c r="D89" s="5" t="s">
        <v>138</v>
      </c>
      <c r="E89" s="9" t="e">
        <f>일위대가!F617</f>
        <v>#REF!</v>
      </c>
      <c r="F89" s="9" t="e">
        <f>일위대가!H617</f>
        <v>#REF!</v>
      </c>
      <c r="G89" s="9" t="e">
        <f>일위대가!J617</f>
        <v>#REF!</v>
      </c>
      <c r="H89" s="9" t="e">
        <f t="shared" si="2"/>
        <v>#REF!</v>
      </c>
      <c r="I89" s="5" t="s">
        <v>306</v>
      </c>
      <c r="J89" s="5" t="s">
        <v>47</v>
      </c>
      <c r="K89" s="2" t="s">
        <v>47</v>
      </c>
      <c r="L89" s="2" t="s">
        <v>47</v>
      </c>
      <c r="M89" s="2" t="s">
        <v>47</v>
      </c>
      <c r="N89" s="2" t="s">
        <v>47</v>
      </c>
    </row>
    <row r="90" spans="1:14" ht="30" customHeight="1" x14ac:dyDescent="0.4">
      <c r="A90" s="5" t="s">
        <v>310</v>
      </c>
      <c r="B90" s="5" t="s">
        <v>308</v>
      </c>
      <c r="C90" s="5" t="s">
        <v>302</v>
      </c>
      <c r="D90" s="5" t="s">
        <v>138</v>
      </c>
      <c r="E90" s="9" t="e">
        <f>일위대가!F623</f>
        <v>#REF!</v>
      </c>
      <c r="F90" s="9" t="e">
        <f>일위대가!H623</f>
        <v>#REF!</v>
      </c>
      <c r="G90" s="9" t="e">
        <f>일위대가!J623</f>
        <v>#REF!</v>
      </c>
      <c r="H90" s="9" t="e">
        <f t="shared" si="2"/>
        <v>#REF!</v>
      </c>
      <c r="I90" s="5" t="s">
        <v>309</v>
      </c>
      <c r="J90" s="5" t="s">
        <v>47</v>
      </c>
      <c r="K90" s="2" t="s">
        <v>47</v>
      </c>
      <c r="L90" s="2" t="s">
        <v>47</v>
      </c>
      <c r="M90" s="2" t="s">
        <v>47</v>
      </c>
      <c r="N90" s="2" t="s">
        <v>47</v>
      </c>
    </row>
    <row r="91" spans="1:14" ht="30" customHeight="1" x14ac:dyDescent="0.4">
      <c r="A91" s="5" t="s">
        <v>151</v>
      </c>
      <c r="B91" s="5" t="s">
        <v>149</v>
      </c>
      <c r="C91" s="5" t="s">
        <v>47</v>
      </c>
      <c r="D91" s="5" t="s">
        <v>138</v>
      </c>
      <c r="E91" s="9" t="e">
        <f>일위대가!F628</f>
        <v>#REF!</v>
      </c>
      <c r="F91" s="9" t="e">
        <f>일위대가!H628</f>
        <v>#REF!</v>
      </c>
      <c r="G91" s="9" t="e">
        <f>일위대가!J628</f>
        <v>#REF!</v>
      </c>
      <c r="H91" s="9" t="e">
        <f t="shared" si="2"/>
        <v>#REF!</v>
      </c>
      <c r="I91" s="5" t="s">
        <v>150</v>
      </c>
      <c r="J91" s="5" t="s">
        <v>47</v>
      </c>
      <c r="K91" s="2" t="s">
        <v>47</v>
      </c>
      <c r="L91" s="2" t="s">
        <v>47</v>
      </c>
      <c r="M91" s="2" t="s">
        <v>47</v>
      </c>
      <c r="N91" s="2" t="s">
        <v>47</v>
      </c>
    </row>
    <row r="92" spans="1:14" ht="30" customHeight="1" x14ac:dyDescent="0.4">
      <c r="A92" s="5" t="s">
        <v>154</v>
      </c>
      <c r="B92" s="5" t="s">
        <v>152</v>
      </c>
      <c r="C92" s="5" t="s">
        <v>47</v>
      </c>
      <c r="D92" s="5" t="s">
        <v>134</v>
      </c>
      <c r="E92" s="9" t="e">
        <f>일위대가!F634</f>
        <v>#REF!</v>
      </c>
      <c r="F92" s="9" t="e">
        <f>일위대가!H634</f>
        <v>#REF!</v>
      </c>
      <c r="G92" s="9" t="e">
        <f>일위대가!J634</f>
        <v>#REF!</v>
      </c>
      <c r="H92" s="9" t="e">
        <f t="shared" si="2"/>
        <v>#REF!</v>
      </c>
      <c r="I92" s="5" t="s">
        <v>153</v>
      </c>
      <c r="J92" s="5" t="s">
        <v>47</v>
      </c>
      <c r="K92" s="2" t="s">
        <v>47</v>
      </c>
      <c r="L92" s="2" t="s">
        <v>47</v>
      </c>
      <c r="M92" s="2" t="s">
        <v>47</v>
      </c>
      <c r="N92" s="2" t="s">
        <v>47</v>
      </c>
    </row>
  </sheetData>
  <mergeCells count="2">
    <mergeCell ref="A1:J1"/>
    <mergeCell ref="A2:J2"/>
  </mergeCells>
  <phoneticPr fontId="1" type="noConversion"/>
  <pageMargins left="0.78740157480314954" right="0" top="0.39370078740157477" bottom="0.39370078740157477" header="0" footer="0"/>
  <pageSetup paperSize="9" scale="88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634"/>
  <sheetViews>
    <sheetView workbookViewId="0">
      <selection sqref="A1:M1"/>
    </sheetView>
  </sheetViews>
  <sheetFormatPr defaultRowHeight="17.399999999999999" x14ac:dyDescent="0.4"/>
  <cols>
    <col min="1" max="2" width="30.59765625" customWidth="1"/>
    <col min="3" max="3" width="4.59765625" customWidth="1"/>
    <col min="4" max="4" width="8.59765625" customWidth="1"/>
    <col min="5" max="12" width="13.59765625" customWidth="1"/>
    <col min="13" max="13" width="12.59765625" customWidth="1"/>
    <col min="14" max="47" width="2.59765625" hidden="1" customWidth="1"/>
    <col min="48" max="48" width="1.59765625" hidden="1" customWidth="1"/>
    <col min="49" max="49" width="24.59765625" hidden="1" customWidth="1"/>
    <col min="50" max="51" width="2.59765625" hidden="1" customWidth="1"/>
  </cols>
  <sheetData>
    <row r="1" spans="1:51" ht="30" customHeight="1" x14ac:dyDescent="0.4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1:51" ht="30" customHeight="1" x14ac:dyDescent="0.4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/>
      <c r="G2" s="14" t="s">
        <v>8</v>
      </c>
      <c r="H2" s="14"/>
      <c r="I2" s="14" t="s">
        <v>9</v>
      </c>
      <c r="J2" s="14"/>
      <c r="K2" s="14" t="s">
        <v>10</v>
      </c>
      <c r="L2" s="14"/>
      <c r="M2" s="14" t="s">
        <v>11</v>
      </c>
      <c r="N2" s="12" t="s">
        <v>396</v>
      </c>
      <c r="O2" s="12" t="s">
        <v>16</v>
      </c>
      <c r="P2" s="12" t="s">
        <v>18</v>
      </c>
      <c r="Q2" s="12" t="s">
        <v>19</v>
      </c>
      <c r="R2" s="12" t="s">
        <v>20</v>
      </c>
      <c r="S2" s="12" t="s">
        <v>21</v>
      </c>
      <c r="T2" s="12" t="s">
        <v>22</v>
      </c>
      <c r="U2" s="12" t="s">
        <v>23</v>
      </c>
      <c r="V2" s="12" t="s">
        <v>24</v>
      </c>
      <c r="W2" s="12" t="s">
        <v>25</v>
      </c>
      <c r="X2" s="12" t="s">
        <v>26</v>
      </c>
      <c r="Y2" s="12" t="s">
        <v>27</v>
      </c>
      <c r="Z2" s="12" t="s">
        <v>28</v>
      </c>
      <c r="AA2" s="12" t="s">
        <v>29</v>
      </c>
      <c r="AB2" s="12" t="s">
        <v>30</v>
      </c>
      <c r="AC2" s="12" t="s">
        <v>31</v>
      </c>
      <c r="AD2" s="12" t="s">
        <v>32</v>
      </c>
      <c r="AE2" s="12" t="s">
        <v>33</v>
      </c>
      <c r="AF2" s="12" t="s">
        <v>34</v>
      </c>
      <c r="AG2" s="12" t="s">
        <v>35</v>
      </c>
      <c r="AH2" s="12" t="s">
        <v>36</v>
      </c>
      <c r="AI2" s="12" t="s">
        <v>37</v>
      </c>
      <c r="AJ2" s="12" t="s">
        <v>38</v>
      </c>
      <c r="AK2" s="12" t="s">
        <v>39</v>
      </c>
      <c r="AL2" s="12" t="s">
        <v>40</v>
      </c>
      <c r="AM2" s="12" t="s">
        <v>41</v>
      </c>
      <c r="AN2" s="12" t="s">
        <v>42</v>
      </c>
      <c r="AO2" s="12" t="s">
        <v>43</v>
      </c>
      <c r="AP2" s="12" t="s">
        <v>397</v>
      </c>
      <c r="AQ2" s="12" t="s">
        <v>398</v>
      </c>
      <c r="AR2" s="12" t="s">
        <v>399</v>
      </c>
      <c r="AS2" s="12" t="s">
        <v>400</v>
      </c>
      <c r="AT2" s="12" t="s">
        <v>401</v>
      </c>
      <c r="AU2" s="12" t="s">
        <v>402</v>
      </c>
      <c r="AV2" s="12" t="s">
        <v>44</v>
      </c>
      <c r="AW2" s="12" t="s">
        <v>403</v>
      </c>
      <c r="AX2" s="1" t="s">
        <v>395</v>
      </c>
      <c r="AY2" s="1" t="s">
        <v>17</v>
      </c>
    </row>
    <row r="3" spans="1:51" ht="30" customHeight="1" x14ac:dyDescent="0.4">
      <c r="A3" s="14"/>
      <c r="B3" s="14"/>
      <c r="C3" s="14"/>
      <c r="D3" s="14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14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</row>
    <row r="4" spans="1:51" ht="30" customHeight="1" x14ac:dyDescent="0.4">
      <c r="A4" s="16" t="s">
        <v>404</v>
      </c>
      <c r="B4" s="16"/>
      <c r="C4" s="16"/>
      <c r="D4" s="16"/>
      <c r="E4" s="17"/>
      <c r="F4" s="18"/>
      <c r="G4" s="17"/>
      <c r="H4" s="18"/>
      <c r="I4" s="17"/>
      <c r="J4" s="18"/>
      <c r="K4" s="17"/>
      <c r="L4" s="18"/>
      <c r="M4" s="16"/>
      <c r="N4" s="1" t="s">
        <v>405</v>
      </c>
    </row>
    <row r="5" spans="1:51" ht="30" customHeight="1" x14ac:dyDescent="0.4">
      <c r="A5" s="5" t="s">
        <v>411</v>
      </c>
      <c r="B5" s="5" t="s">
        <v>412</v>
      </c>
      <c r="C5" s="5" t="s">
        <v>413</v>
      </c>
      <c r="D5" s="6">
        <v>510</v>
      </c>
      <c r="E5" s="8" t="e">
        <f>#REF!</f>
        <v>#REF!</v>
      </c>
      <c r="F5" s="9" t="e">
        <f>TRUNC(E5*D5,1)</f>
        <v>#REF!</v>
      </c>
      <c r="G5" s="8" t="e">
        <f>#REF!</f>
        <v>#REF!</v>
      </c>
      <c r="H5" s="9" t="e">
        <f>TRUNC(G5*D5,1)</f>
        <v>#REF!</v>
      </c>
      <c r="I5" s="8" t="e">
        <f>#REF!</f>
        <v>#REF!</v>
      </c>
      <c r="J5" s="9" t="e">
        <f>TRUNC(I5*D5,1)</f>
        <v>#REF!</v>
      </c>
      <c r="K5" s="8" t="e">
        <f t="shared" ref="K5:L8" si="0">TRUNC(E5+G5+I5,1)</f>
        <v>#REF!</v>
      </c>
      <c r="L5" s="9" t="e">
        <f t="shared" si="0"/>
        <v>#REF!</v>
      </c>
      <c r="M5" s="5" t="s">
        <v>47</v>
      </c>
      <c r="N5" s="2" t="s">
        <v>405</v>
      </c>
      <c r="O5" s="2" t="s">
        <v>414</v>
      </c>
      <c r="P5" s="2" t="s">
        <v>55</v>
      </c>
      <c r="Q5" s="2" t="s">
        <v>55</v>
      </c>
      <c r="R5" s="2" t="s">
        <v>54</v>
      </c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47</v>
      </c>
      <c r="AW5" s="2" t="s">
        <v>415</v>
      </c>
      <c r="AX5" s="2" t="s">
        <v>47</v>
      </c>
      <c r="AY5" s="2" t="s">
        <v>47</v>
      </c>
    </row>
    <row r="6" spans="1:51" ht="30" customHeight="1" x14ac:dyDescent="0.4">
      <c r="A6" s="5" t="s">
        <v>416</v>
      </c>
      <c r="B6" s="5" t="s">
        <v>417</v>
      </c>
      <c r="C6" s="5" t="s">
        <v>408</v>
      </c>
      <c r="D6" s="6">
        <v>1.1000000000000001</v>
      </c>
      <c r="E6" s="8" t="e">
        <f>#REF!</f>
        <v>#REF!</v>
      </c>
      <c r="F6" s="9" t="e">
        <f>TRUNC(E6*D6,1)</f>
        <v>#REF!</v>
      </c>
      <c r="G6" s="8" t="e">
        <f>#REF!</f>
        <v>#REF!</v>
      </c>
      <c r="H6" s="9" t="e">
        <f>TRUNC(G6*D6,1)</f>
        <v>#REF!</v>
      </c>
      <c r="I6" s="8" t="e">
        <f>#REF!</f>
        <v>#REF!</v>
      </c>
      <c r="J6" s="9" t="e">
        <f>TRUNC(I6*D6,1)</f>
        <v>#REF!</v>
      </c>
      <c r="K6" s="8" t="e">
        <f t="shared" si="0"/>
        <v>#REF!</v>
      </c>
      <c r="L6" s="9" t="e">
        <f t="shared" si="0"/>
        <v>#REF!</v>
      </c>
      <c r="M6" s="5" t="s">
        <v>47</v>
      </c>
      <c r="N6" s="2" t="s">
        <v>405</v>
      </c>
      <c r="O6" s="2" t="s">
        <v>418</v>
      </c>
      <c r="P6" s="2" t="s">
        <v>55</v>
      </c>
      <c r="Q6" s="2" t="s">
        <v>55</v>
      </c>
      <c r="R6" s="2" t="s">
        <v>54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47</v>
      </c>
      <c r="AW6" s="2" t="s">
        <v>419</v>
      </c>
      <c r="AX6" s="2" t="s">
        <v>47</v>
      </c>
      <c r="AY6" s="2" t="s">
        <v>47</v>
      </c>
    </row>
    <row r="7" spans="1:51" ht="30" customHeight="1" x14ac:dyDescent="0.4">
      <c r="A7" s="5" t="s">
        <v>420</v>
      </c>
      <c r="B7" s="5" t="s">
        <v>421</v>
      </c>
      <c r="C7" s="5" t="s">
        <v>422</v>
      </c>
      <c r="D7" s="6">
        <v>0.66</v>
      </c>
      <c r="E7" s="8" t="e">
        <f>#REF!</f>
        <v>#REF!</v>
      </c>
      <c r="F7" s="9" t="e">
        <f>TRUNC(E7*D7,1)</f>
        <v>#REF!</v>
      </c>
      <c r="G7" s="8" t="e">
        <f>#REF!</f>
        <v>#REF!</v>
      </c>
      <c r="H7" s="9" t="e">
        <f>TRUNC(G7*D7,1)</f>
        <v>#REF!</v>
      </c>
      <c r="I7" s="8" t="e">
        <f>#REF!</f>
        <v>#REF!</v>
      </c>
      <c r="J7" s="9" t="e">
        <f>TRUNC(I7*D7,1)</f>
        <v>#REF!</v>
      </c>
      <c r="K7" s="8" t="e">
        <f t="shared" si="0"/>
        <v>#REF!</v>
      </c>
      <c r="L7" s="9" t="e">
        <f t="shared" si="0"/>
        <v>#REF!</v>
      </c>
      <c r="M7" s="5" t="s">
        <v>47</v>
      </c>
      <c r="N7" s="2" t="s">
        <v>405</v>
      </c>
      <c r="O7" s="2" t="s">
        <v>423</v>
      </c>
      <c r="P7" s="2" t="s">
        <v>55</v>
      </c>
      <c r="Q7" s="2" t="s">
        <v>55</v>
      </c>
      <c r="R7" s="2" t="s">
        <v>54</v>
      </c>
      <c r="S7" s="3"/>
      <c r="T7" s="3"/>
      <c r="U7" s="3"/>
      <c r="V7" s="3">
        <v>1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47</v>
      </c>
      <c r="AW7" s="2" t="s">
        <v>424</v>
      </c>
      <c r="AX7" s="2" t="s">
        <v>47</v>
      </c>
      <c r="AY7" s="2" t="s">
        <v>47</v>
      </c>
    </row>
    <row r="8" spans="1:51" ht="30" customHeight="1" x14ac:dyDescent="0.4">
      <c r="A8" s="5" t="s">
        <v>425</v>
      </c>
      <c r="B8" s="5" t="s">
        <v>426</v>
      </c>
      <c r="C8" s="5" t="s">
        <v>315</v>
      </c>
      <c r="D8" s="6">
        <v>1</v>
      </c>
      <c r="E8" s="8" t="e">
        <f>TRUNC(SUMIF(V5:V8, RIGHTB(O8, 1), H5:H8)*U8, 2)</f>
        <v>#REF!</v>
      </c>
      <c r="F8" s="9" t="e">
        <f>TRUNC(E8*D8,1)</f>
        <v>#REF!</v>
      </c>
      <c r="G8" s="8">
        <v>0</v>
      </c>
      <c r="H8" s="9">
        <f>TRUNC(G8*D8,1)</f>
        <v>0</v>
      </c>
      <c r="I8" s="8">
        <v>0</v>
      </c>
      <c r="J8" s="9">
        <f>TRUNC(I8*D8,1)</f>
        <v>0</v>
      </c>
      <c r="K8" s="8" t="e">
        <f t="shared" si="0"/>
        <v>#REF!</v>
      </c>
      <c r="L8" s="9" t="e">
        <f t="shared" si="0"/>
        <v>#REF!</v>
      </c>
      <c r="M8" s="5" t="s">
        <v>47</v>
      </c>
      <c r="N8" s="2" t="s">
        <v>405</v>
      </c>
      <c r="O8" s="2" t="s">
        <v>376</v>
      </c>
      <c r="P8" s="2" t="s">
        <v>55</v>
      </c>
      <c r="Q8" s="2" t="s">
        <v>55</v>
      </c>
      <c r="R8" s="2" t="s">
        <v>55</v>
      </c>
      <c r="S8" s="3">
        <v>1</v>
      </c>
      <c r="T8" s="3">
        <v>0</v>
      </c>
      <c r="U8" s="3">
        <v>0.03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47</v>
      </c>
      <c r="AW8" s="2" t="s">
        <v>427</v>
      </c>
      <c r="AX8" s="2" t="s">
        <v>47</v>
      </c>
      <c r="AY8" s="2" t="s">
        <v>47</v>
      </c>
    </row>
    <row r="9" spans="1:51" ht="30" customHeight="1" x14ac:dyDescent="0.4">
      <c r="A9" s="5" t="s">
        <v>428</v>
      </c>
      <c r="B9" s="5" t="s">
        <v>47</v>
      </c>
      <c r="C9" s="5" t="s">
        <v>47</v>
      </c>
      <c r="D9" s="6"/>
      <c r="E9" s="8"/>
      <c r="F9" s="9" t="e">
        <f>TRUNC(SUMIF(N5:N8, N4, F5:F8),0)</f>
        <v>#REF!</v>
      </c>
      <c r="G9" s="8"/>
      <c r="H9" s="9" t="e">
        <f>TRUNC(SUMIF(N5:N8, N4, H5:H8),0)</f>
        <v>#REF!</v>
      </c>
      <c r="I9" s="8"/>
      <c r="J9" s="9" t="e">
        <f>TRUNC(SUMIF(N5:N8, N4, J5:J8),0)</f>
        <v>#REF!</v>
      </c>
      <c r="K9" s="8"/>
      <c r="L9" s="9" t="e">
        <f>F9+H9+J9</f>
        <v>#REF!</v>
      </c>
      <c r="M9" s="5" t="s">
        <v>47</v>
      </c>
      <c r="N9" s="2" t="s">
        <v>81</v>
      </c>
      <c r="O9" s="2" t="s">
        <v>81</v>
      </c>
      <c r="P9" s="2" t="s">
        <v>47</v>
      </c>
      <c r="Q9" s="2" t="s">
        <v>47</v>
      </c>
      <c r="R9" s="2" t="s">
        <v>47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47</v>
      </c>
      <c r="AW9" s="2" t="s">
        <v>47</v>
      </c>
      <c r="AX9" s="2" t="s">
        <v>47</v>
      </c>
      <c r="AY9" s="2" t="s">
        <v>47</v>
      </c>
    </row>
    <row r="10" spans="1:51" ht="30" customHeight="1" x14ac:dyDescent="0.3">
      <c r="A10" s="6"/>
      <c r="B10" s="6"/>
      <c r="C10" s="6"/>
      <c r="D10" s="6"/>
      <c r="E10" s="8"/>
      <c r="F10" s="9"/>
      <c r="G10" s="8"/>
      <c r="H10" s="9"/>
      <c r="I10" s="8"/>
      <c r="J10" s="9"/>
      <c r="K10" s="8"/>
      <c r="L10" s="9"/>
      <c r="M10" s="6"/>
    </row>
    <row r="11" spans="1:51" ht="30" customHeight="1" x14ac:dyDescent="0.4">
      <c r="A11" s="16" t="s">
        <v>429</v>
      </c>
      <c r="B11" s="16"/>
      <c r="C11" s="16"/>
      <c r="D11" s="16"/>
      <c r="E11" s="17"/>
      <c r="F11" s="18"/>
      <c r="G11" s="17"/>
      <c r="H11" s="18"/>
      <c r="I11" s="17"/>
      <c r="J11" s="18"/>
      <c r="K11" s="17"/>
      <c r="L11" s="18"/>
      <c r="M11" s="16"/>
      <c r="N11" s="1" t="s">
        <v>430</v>
      </c>
    </row>
    <row r="12" spans="1:51" ht="30" customHeight="1" x14ac:dyDescent="0.4">
      <c r="A12" s="5" t="s">
        <v>420</v>
      </c>
      <c r="B12" s="5" t="s">
        <v>421</v>
      </c>
      <c r="C12" s="5" t="s">
        <v>422</v>
      </c>
      <c r="D12" s="6">
        <v>5.2999999999999999E-2</v>
      </c>
      <c r="E12" s="8" t="e">
        <f>#REF!</f>
        <v>#REF!</v>
      </c>
      <c r="F12" s="9" t="e">
        <f>TRUNC(E12*D12,1)</f>
        <v>#REF!</v>
      </c>
      <c r="G12" s="8" t="e">
        <f>#REF!</f>
        <v>#REF!</v>
      </c>
      <c r="H12" s="9" t="e">
        <f>TRUNC(G12*D12,1)</f>
        <v>#REF!</v>
      </c>
      <c r="I12" s="8" t="e">
        <f>#REF!</f>
        <v>#REF!</v>
      </c>
      <c r="J12" s="9" t="e">
        <f>TRUNC(I12*D12,1)</f>
        <v>#REF!</v>
      </c>
      <c r="K12" s="8" t="e">
        <f t="shared" ref="K12:L14" si="1">TRUNC(E12+G12+I12,1)</f>
        <v>#REF!</v>
      </c>
      <c r="L12" s="9" t="e">
        <f t="shared" si="1"/>
        <v>#REF!</v>
      </c>
      <c r="M12" s="5" t="s">
        <v>47</v>
      </c>
      <c r="N12" s="2" t="s">
        <v>430</v>
      </c>
      <c r="O12" s="2" t="s">
        <v>423</v>
      </c>
      <c r="P12" s="2" t="s">
        <v>55</v>
      </c>
      <c r="Q12" s="2" t="s">
        <v>55</v>
      </c>
      <c r="R12" s="2" t="s">
        <v>54</v>
      </c>
      <c r="S12" s="3"/>
      <c r="T12" s="3"/>
      <c r="U12" s="3"/>
      <c r="V12" s="3">
        <v>1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47</v>
      </c>
      <c r="AW12" s="2" t="s">
        <v>436</v>
      </c>
      <c r="AX12" s="2" t="s">
        <v>47</v>
      </c>
      <c r="AY12" s="2" t="s">
        <v>47</v>
      </c>
    </row>
    <row r="13" spans="1:51" ht="30" customHeight="1" x14ac:dyDescent="0.4">
      <c r="A13" s="5" t="s">
        <v>437</v>
      </c>
      <c r="B13" s="5" t="s">
        <v>421</v>
      </c>
      <c r="C13" s="5" t="s">
        <v>422</v>
      </c>
      <c r="D13" s="6">
        <v>0.13100000000000001</v>
      </c>
      <c r="E13" s="8" t="e">
        <f>#REF!</f>
        <v>#REF!</v>
      </c>
      <c r="F13" s="9" t="e">
        <f>TRUNC(E13*D13,1)</f>
        <v>#REF!</v>
      </c>
      <c r="G13" s="8" t="e">
        <f>#REF!</f>
        <v>#REF!</v>
      </c>
      <c r="H13" s="9" t="e">
        <f>TRUNC(G13*D13,1)</f>
        <v>#REF!</v>
      </c>
      <c r="I13" s="8" t="e">
        <f>#REF!</f>
        <v>#REF!</v>
      </c>
      <c r="J13" s="9" t="e">
        <f>TRUNC(I13*D13,1)</f>
        <v>#REF!</v>
      </c>
      <c r="K13" s="8" t="e">
        <f t="shared" si="1"/>
        <v>#REF!</v>
      </c>
      <c r="L13" s="9" t="e">
        <f t="shared" si="1"/>
        <v>#REF!</v>
      </c>
      <c r="M13" s="5" t="s">
        <v>47</v>
      </c>
      <c r="N13" s="2" t="s">
        <v>430</v>
      </c>
      <c r="O13" s="2" t="s">
        <v>438</v>
      </c>
      <c r="P13" s="2" t="s">
        <v>55</v>
      </c>
      <c r="Q13" s="2" t="s">
        <v>55</v>
      </c>
      <c r="R13" s="2" t="s">
        <v>54</v>
      </c>
      <c r="S13" s="3"/>
      <c r="T13" s="3"/>
      <c r="U13" s="3"/>
      <c r="V13" s="3">
        <v>1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47</v>
      </c>
      <c r="AW13" s="2" t="s">
        <v>439</v>
      </c>
      <c r="AX13" s="2" t="s">
        <v>47</v>
      </c>
      <c r="AY13" s="2" t="s">
        <v>47</v>
      </c>
    </row>
    <row r="14" spans="1:51" ht="30" customHeight="1" x14ac:dyDescent="0.4">
      <c r="A14" s="5" t="s">
        <v>425</v>
      </c>
      <c r="B14" s="5" t="s">
        <v>426</v>
      </c>
      <c r="C14" s="5" t="s">
        <v>315</v>
      </c>
      <c r="D14" s="6">
        <v>1</v>
      </c>
      <c r="E14" s="8" t="e">
        <f>TRUNC(SUMIF(V12:V14, RIGHTB(O14, 1), H12:H14)*U14, 2)</f>
        <v>#REF!</v>
      </c>
      <c r="F14" s="9" t="e">
        <f>TRUNC(E14*D14,1)</f>
        <v>#REF!</v>
      </c>
      <c r="G14" s="8">
        <v>0</v>
      </c>
      <c r="H14" s="9">
        <f>TRUNC(G14*D14,1)</f>
        <v>0</v>
      </c>
      <c r="I14" s="8">
        <v>0</v>
      </c>
      <c r="J14" s="9">
        <f>TRUNC(I14*D14,1)</f>
        <v>0</v>
      </c>
      <c r="K14" s="8" t="e">
        <f t="shared" si="1"/>
        <v>#REF!</v>
      </c>
      <c r="L14" s="9" t="e">
        <f t="shared" si="1"/>
        <v>#REF!</v>
      </c>
      <c r="M14" s="5" t="s">
        <v>47</v>
      </c>
      <c r="N14" s="2" t="s">
        <v>430</v>
      </c>
      <c r="O14" s="2" t="s">
        <v>376</v>
      </c>
      <c r="P14" s="2" t="s">
        <v>55</v>
      </c>
      <c r="Q14" s="2" t="s">
        <v>55</v>
      </c>
      <c r="R14" s="2" t="s">
        <v>55</v>
      </c>
      <c r="S14" s="3">
        <v>1</v>
      </c>
      <c r="T14" s="3">
        <v>0</v>
      </c>
      <c r="U14" s="3">
        <v>0.03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47</v>
      </c>
      <c r="AW14" s="2" t="s">
        <v>440</v>
      </c>
      <c r="AX14" s="2" t="s">
        <v>47</v>
      </c>
      <c r="AY14" s="2" t="s">
        <v>47</v>
      </c>
    </row>
    <row r="15" spans="1:51" ht="30" customHeight="1" x14ac:dyDescent="0.4">
      <c r="A15" s="5" t="s">
        <v>428</v>
      </c>
      <c r="B15" s="5" t="s">
        <v>47</v>
      </c>
      <c r="C15" s="5" t="s">
        <v>47</v>
      </c>
      <c r="D15" s="6"/>
      <c r="E15" s="8"/>
      <c r="F15" s="9" t="e">
        <f>TRUNC(SUMIF(N12:N14, N11, F12:F14),0)</f>
        <v>#REF!</v>
      </c>
      <c r="G15" s="8"/>
      <c r="H15" s="9" t="e">
        <f>TRUNC(SUMIF(N12:N14, N11, H12:H14),0)</f>
        <v>#REF!</v>
      </c>
      <c r="I15" s="8"/>
      <c r="J15" s="9" t="e">
        <f>TRUNC(SUMIF(N12:N14, N11, J12:J14),0)</f>
        <v>#REF!</v>
      </c>
      <c r="K15" s="8"/>
      <c r="L15" s="9" t="e">
        <f>F15+H15+J15</f>
        <v>#REF!</v>
      </c>
      <c r="M15" s="5" t="s">
        <v>47</v>
      </c>
      <c r="N15" s="2" t="s">
        <v>81</v>
      </c>
      <c r="O15" s="2" t="s">
        <v>81</v>
      </c>
      <c r="P15" s="2" t="s">
        <v>47</v>
      </c>
      <c r="Q15" s="2" t="s">
        <v>47</v>
      </c>
      <c r="R15" s="2" t="s">
        <v>47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47</v>
      </c>
      <c r="AW15" s="2" t="s">
        <v>47</v>
      </c>
      <c r="AX15" s="2" t="s">
        <v>47</v>
      </c>
      <c r="AY15" s="2" t="s">
        <v>47</v>
      </c>
    </row>
    <row r="16" spans="1:51" ht="30" customHeight="1" x14ac:dyDescent="0.3">
      <c r="A16" s="6"/>
      <c r="B16" s="6"/>
      <c r="C16" s="6"/>
      <c r="D16" s="6"/>
      <c r="E16" s="8"/>
      <c r="F16" s="9"/>
      <c r="G16" s="8"/>
      <c r="H16" s="9"/>
      <c r="I16" s="8"/>
      <c r="J16" s="9"/>
      <c r="K16" s="8"/>
      <c r="L16" s="9"/>
      <c r="M16" s="6"/>
    </row>
    <row r="17" spans="1:51" ht="30" customHeight="1" x14ac:dyDescent="0.4">
      <c r="A17" s="16" t="s">
        <v>441</v>
      </c>
      <c r="B17" s="16"/>
      <c r="C17" s="16"/>
      <c r="D17" s="16"/>
      <c r="E17" s="17"/>
      <c r="F17" s="18"/>
      <c r="G17" s="17"/>
      <c r="H17" s="18"/>
      <c r="I17" s="17"/>
      <c r="J17" s="18"/>
      <c r="K17" s="17"/>
      <c r="L17" s="18"/>
      <c r="M17" s="16"/>
      <c r="N17" s="1" t="s">
        <v>314</v>
      </c>
    </row>
    <row r="18" spans="1:51" ht="30" customHeight="1" x14ac:dyDescent="0.4">
      <c r="A18" s="5" t="s">
        <v>311</v>
      </c>
      <c r="B18" s="5" t="s">
        <v>312</v>
      </c>
      <c r="C18" s="5" t="s">
        <v>443</v>
      </c>
      <c r="D18" s="6">
        <v>1</v>
      </c>
      <c r="E18" s="8" t="e">
        <f>#REF!</f>
        <v>#REF!</v>
      </c>
      <c r="F18" s="9" t="e">
        <f>TRUNC(E18*D18,1)</f>
        <v>#REF!</v>
      </c>
      <c r="G18" s="8" t="e">
        <f>#REF!</f>
        <v>#REF!</v>
      </c>
      <c r="H18" s="9" t="e">
        <f>TRUNC(G18*D18,1)</f>
        <v>#REF!</v>
      </c>
      <c r="I18" s="8" t="e">
        <f>#REF!</f>
        <v>#REF!</v>
      </c>
      <c r="J18" s="9" t="e">
        <f>TRUNC(I18*D18,1)</f>
        <v>#REF!</v>
      </c>
      <c r="K18" s="8" t="e">
        <f t="shared" ref="K18:L22" si="2">TRUNC(E18+G18+I18,1)</f>
        <v>#REF!</v>
      </c>
      <c r="L18" s="9" t="e">
        <f t="shared" si="2"/>
        <v>#REF!</v>
      </c>
      <c r="M18" s="5" t="s">
        <v>47</v>
      </c>
      <c r="N18" s="2" t="s">
        <v>314</v>
      </c>
      <c r="O18" s="2" t="s">
        <v>444</v>
      </c>
      <c r="P18" s="2" t="s">
        <v>55</v>
      </c>
      <c r="Q18" s="2" t="s">
        <v>55</v>
      </c>
      <c r="R18" s="2" t="s">
        <v>54</v>
      </c>
      <c r="S18" s="3"/>
      <c r="T18" s="3"/>
      <c r="U18" s="3"/>
      <c r="V18" s="3">
        <v>1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2" t="s">
        <v>47</v>
      </c>
      <c r="AW18" s="2" t="s">
        <v>445</v>
      </c>
      <c r="AX18" s="2" t="s">
        <v>47</v>
      </c>
      <c r="AY18" s="2" t="s">
        <v>47</v>
      </c>
    </row>
    <row r="19" spans="1:51" ht="30" customHeight="1" x14ac:dyDescent="0.4">
      <c r="A19" s="5" t="s">
        <v>311</v>
      </c>
      <c r="B19" s="5" t="s">
        <v>312</v>
      </c>
      <c r="C19" s="5" t="s">
        <v>443</v>
      </c>
      <c r="D19" s="6">
        <v>0.05</v>
      </c>
      <c r="E19" s="8" t="e">
        <f>#REF!</f>
        <v>#REF!</v>
      </c>
      <c r="F19" s="9" t="e">
        <f>TRUNC(E19*D19,1)</f>
        <v>#REF!</v>
      </c>
      <c r="G19" s="8" t="e">
        <f>#REF!</f>
        <v>#REF!</v>
      </c>
      <c r="H19" s="9" t="e">
        <f>TRUNC(G19*D19,1)</f>
        <v>#REF!</v>
      </c>
      <c r="I19" s="8" t="e">
        <f>#REF!</f>
        <v>#REF!</v>
      </c>
      <c r="J19" s="9" t="e">
        <f>TRUNC(I19*D19,1)</f>
        <v>#REF!</v>
      </c>
      <c r="K19" s="8" t="e">
        <f t="shared" si="2"/>
        <v>#REF!</v>
      </c>
      <c r="L19" s="9" t="e">
        <f t="shared" si="2"/>
        <v>#REF!</v>
      </c>
      <c r="M19" s="5" t="s">
        <v>47</v>
      </c>
      <c r="N19" s="2" t="s">
        <v>314</v>
      </c>
      <c r="O19" s="2" t="s">
        <v>444</v>
      </c>
      <c r="P19" s="2" t="s">
        <v>55</v>
      </c>
      <c r="Q19" s="2" t="s">
        <v>55</v>
      </c>
      <c r="R19" s="2" t="s">
        <v>54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47</v>
      </c>
      <c r="AW19" s="2" t="s">
        <v>445</v>
      </c>
      <c r="AX19" s="2" t="s">
        <v>47</v>
      </c>
      <c r="AY19" s="2" t="s">
        <v>47</v>
      </c>
    </row>
    <row r="20" spans="1:51" ht="30" customHeight="1" x14ac:dyDescent="0.4">
      <c r="A20" s="5" t="s">
        <v>446</v>
      </c>
      <c r="B20" s="5" t="s">
        <v>447</v>
      </c>
      <c r="C20" s="5" t="s">
        <v>315</v>
      </c>
      <c r="D20" s="6">
        <v>1</v>
      </c>
      <c r="E20" s="8" t="e">
        <f>TRUNC(SUMIF(V18:V22, RIGHTB(O20, 1), F18:F22)*U20, 2)</f>
        <v>#REF!</v>
      </c>
      <c r="F20" s="9" t="e">
        <f>TRUNC(E20*D20,1)</f>
        <v>#REF!</v>
      </c>
      <c r="G20" s="8">
        <v>0</v>
      </c>
      <c r="H20" s="9">
        <f>TRUNC(G20*D20,1)</f>
        <v>0</v>
      </c>
      <c r="I20" s="8">
        <v>0</v>
      </c>
      <c r="J20" s="9">
        <f>TRUNC(I20*D20,1)</f>
        <v>0</v>
      </c>
      <c r="K20" s="8" t="e">
        <f t="shared" si="2"/>
        <v>#REF!</v>
      </c>
      <c r="L20" s="9" t="e">
        <f t="shared" si="2"/>
        <v>#REF!</v>
      </c>
      <c r="M20" s="5" t="s">
        <v>47</v>
      </c>
      <c r="N20" s="2" t="s">
        <v>314</v>
      </c>
      <c r="O20" s="2" t="s">
        <v>376</v>
      </c>
      <c r="P20" s="2" t="s">
        <v>55</v>
      </c>
      <c r="Q20" s="2" t="s">
        <v>55</v>
      </c>
      <c r="R20" s="2" t="s">
        <v>55</v>
      </c>
      <c r="S20" s="3">
        <v>0</v>
      </c>
      <c r="T20" s="3">
        <v>0</v>
      </c>
      <c r="U20" s="3">
        <v>0.02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47</v>
      </c>
      <c r="AW20" s="2" t="s">
        <v>448</v>
      </c>
      <c r="AX20" s="2" t="s">
        <v>47</v>
      </c>
      <c r="AY20" s="2" t="s">
        <v>47</v>
      </c>
    </row>
    <row r="21" spans="1:51" ht="30" customHeight="1" x14ac:dyDescent="0.4">
      <c r="A21" s="5" t="s">
        <v>449</v>
      </c>
      <c r="B21" s="5" t="s">
        <v>421</v>
      </c>
      <c r="C21" s="5" t="s">
        <v>422</v>
      </c>
      <c r="D21" s="6">
        <v>1.6799999999999999E-2</v>
      </c>
      <c r="E21" s="8" t="e">
        <f>#REF!</f>
        <v>#REF!</v>
      </c>
      <c r="F21" s="9" t="e">
        <f>TRUNC(E21*D21,1)</f>
        <v>#REF!</v>
      </c>
      <c r="G21" s="8" t="e">
        <f>#REF!</f>
        <v>#REF!</v>
      </c>
      <c r="H21" s="9" t="e">
        <f>TRUNC(G21*D21,1)</f>
        <v>#REF!</v>
      </c>
      <c r="I21" s="8" t="e">
        <f>#REF!</f>
        <v>#REF!</v>
      </c>
      <c r="J21" s="9" t="e">
        <f>TRUNC(I21*D21,1)</f>
        <v>#REF!</v>
      </c>
      <c r="K21" s="8" t="e">
        <f t="shared" si="2"/>
        <v>#REF!</v>
      </c>
      <c r="L21" s="9" t="e">
        <f t="shared" si="2"/>
        <v>#REF!</v>
      </c>
      <c r="M21" s="5" t="s">
        <v>47</v>
      </c>
      <c r="N21" s="2" t="s">
        <v>314</v>
      </c>
      <c r="O21" s="2" t="s">
        <v>450</v>
      </c>
      <c r="P21" s="2" t="s">
        <v>55</v>
      </c>
      <c r="Q21" s="2" t="s">
        <v>55</v>
      </c>
      <c r="R21" s="2" t="s">
        <v>54</v>
      </c>
      <c r="S21" s="3"/>
      <c r="T21" s="3"/>
      <c r="U21" s="3"/>
      <c r="V21" s="3"/>
      <c r="W21" s="3">
        <v>2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47</v>
      </c>
      <c r="AW21" s="2" t="s">
        <v>451</v>
      </c>
      <c r="AX21" s="2" t="s">
        <v>47</v>
      </c>
      <c r="AY21" s="2" t="s">
        <v>47</v>
      </c>
    </row>
    <row r="22" spans="1:51" ht="30" customHeight="1" x14ac:dyDescent="0.4">
      <c r="A22" s="5" t="s">
        <v>425</v>
      </c>
      <c r="B22" s="5" t="s">
        <v>426</v>
      </c>
      <c r="C22" s="5" t="s">
        <v>315</v>
      </c>
      <c r="D22" s="6">
        <v>1</v>
      </c>
      <c r="E22" s="8" t="e">
        <f>TRUNC(SUMIF(W18:W22, RIGHTB(O22, 1), H18:H22)*U22, 2)</f>
        <v>#REF!</v>
      </c>
      <c r="F22" s="9" t="e">
        <f>TRUNC(E22*D22,1)</f>
        <v>#REF!</v>
      </c>
      <c r="G22" s="8">
        <v>0</v>
      </c>
      <c r="H22" s="9">
        <f>TRUNC(G22*D22,1)</f>
        <v>0</v>
      </c>
      <c r="I22" s="8">
        <v>0</v>
      </c>
      <c r="J22" s="9">
        <f>TRUNC(I22*D22,1)</f>
        <v>0</v>
      </c>
      <c r="K22" s="8" t="e">
        <f t="shared" si="2"/>
        <v>#REF!</v>
      </c>
      <c r="L22" s="9" t="e">
        <f t="shared" si="2"/>
        <v>#REF!</v>
      </c>
      <c r="M22" s="5" t="s">
        <v>47</v>
      </c>
      <c r="N22" s="2" t="s">
        <v>314</v>
      </c>
      <c r="O22" s="2" t="s">
        <v>452</v>
      </c>
      <c r="P22" s="2" t="s">
        <v>55</v>
      </c>
      <c r="Q22" s="2" t="s">
        <v>55</v>
      </c>
      <c r="R22" s="2" t="s">
        <v>55</v>
      </c>
      <c r="S22" s="3">
        <v>1</v>
      </c>
      <c r="T22" s="3">
        <v>0</v>
      </c>
      <c r="U22" s="3">
        <v>0.03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47</v>
      </c>
      <c r="AW22" s="2" t="s">
        <v>453</v>
      </c>
      <c r="AX22" s="2" t="s">
        <v>47</v>
      </c>
      <c r="AY22" s="2" t="s">
        <v>47</v>
      </c>
    </row>
    <row r="23" spans="1:51" ht="30" customHeight="1" x14ac:dyDescent="0.4">
      <c r="A23" s="5" t="s">
        <v>428</v>
      </c>
      <c r="B23" s="5" t="s">
        <v>47</v>
      </c>
      <c r="C23" s="5" t="s">
        <v>47</v>
      </c>
      <c r="D23" s="6"/>
      <c r="E23" s="8"/>
      <c r="F23" s="9" t="e">
        <f>TRUNC(SUMIF(N18:N22, N17, F18:F22),0)</f>
        <v>#REF!</v>
      </c>
      <c r="G23" s="8"/>
      <c r="H23" s="9" t="e">
        <f>TRUNC(SUMIF(N18:N22, N17, H18:H22),0)</f>
        <v>#REF!</v>
      </c>
      <c r="I23" s="8"/>
      <c r="J23" s="9" t="e">
        <f>TRUNC(SUMIF(N18:N22, N17, J18:J22),0)</f>
        <v>#REF!</v>
      </c>
      <c r="K23" s="8"/>
      <c r="L23" s="9" t="e">
        <f>F23+H23+J23</f>
        <v>#REF!</v>
      </c>
      <c r="M23" s="5" t="s">
        <v>47</v>
      </c>
      <c r="N23" s="2" t="s">
        <v>81</v>
      </c>
      <c r="O23" s="2" t="s">
        <v>81</v>
      </c>
      <c r="P23" s="2" t="s">
        <v>47</v>
      </c>
      <c r="Q23" s="2" t="s">
        <v>47</v>
      </c>
      <c r="R23" s="2" t="s">
        <v>47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47</v>
      </c>
      <c r="AW23" s="2" t="s">
        <v>47</v>
      </c>
      <c r="AX23" s="2" t="s">
        <v>47</v>
      </c>
      <c r="AY23" s="2" t="s">
        <v>47</v>
      </c>
    </row>
    <row r="24" spans="1:51" ht="30" customHeight="1" x14ac:dyDescent="0.4">
      <c r="A24" s="6"/>
      <c r="B24" s="6"/>
      <c r="C24" s="6"/>
      <c r="D24" s="6"/>
      <c r="E24" s="8"/>
      <c r="F24" s="9"/>
      <c r="G24" s="8"/>
      <c r="H24" s="9"/>
      <c r="I24" s="8"/>
      <c r="J24" s="9"/>
      <c r="K24" s="8"/>
      <c r="L24" s="9"/>
      <c r="M24" s="6"/>
    </row>
    <row r="25" spans="1:51" ht="30" customHeight="1" x14ac:dyDescent="0.4">
      <c r="A25" s="16" t="s">
        <v>454</v>
      </c>
      <c r="B25" s="16"/>
      <c r="C25" s="16"/>
      <c r="D25" s="16"/>
      <c r="E25" s="17"/>
      <c r="F25" s="18"/>
      <c r="G25" s="17"/>
      <c r="H25" s="18"/>
      <c r="I25" s="17"/>
      <c r="J25" s="18"/>
      <c r="K25" s="17"/>
      <c r="L25" s="18"/>
      <c r="M25" s="16"/>
      <c r="N25" s="1" t="s">
        <v>65</v>
      </c>
    </row>
    <row r="26" spans="1:51" ht="30" customHeight="1" x14ac:dyDescent="0.4">
      <c r="A26" s="5" t="s">
        <v>61</v>
      </c>
      <c r="B26" s="5" t="s">
        <v>62</v>
      </c>
      <c r="C26" s="5" t="s">
        <v>134</v>
      </c>
      <c r="D26" s="6">
        <v>1</v>
      </c>
      <c r="E26" s="8" t="e">
        <f>#REF!</f>
        <v>#REF!</v>
      </c>
      <c r="F26" s="9" t="e">
        <f>TRUNC(E26*D26,1)</f>
        <v>#REF!</v>
      </c>
      <c r="G26" s="8" t="e">
        <f>#REF!</f>
        <v>#REF!</v>
      </c>
      <c r="H26" s="9" t="e">
        <f>TRUNC(G26*D26,1)</f>
        <v>#REF!</v>
      </c>
      <c r="I26" s="8" t="e">
        <f>#REF!</f>
        <v>#REF!</v>
      </c>
      <c r="J26" s="9" t="e">
        <f>TRUNC(I26*D26,1)</f>
        <v>#REF!</v>
      </c>
      <c r="K26" s="8" t="e">
        <f t="shared" ref="K26:L28" si="3">TRUNC(E26+G26+I26,1)</f>
        <v>#REF!</v>
      </c>
      <c r="L26" s="9" t="e">
        <f t="shared" si="3"/>
        <v>#REF!</v>
      </c>
      <c r="M26" s="5" t="s">
        <v>47</v>
      </c>
      <c r="N26" s="2" t="s">
        <v>65</v>
      </c>
      <c r="O26" s="2" t="s">
        <v>456</v>
      </c>
      <c r="P26" s="2" t="s">
        <v>55</v>
      </c>
      <c r="Q26" s="2" t="s">
        <v>55</v>
      </c>
      <c r="R26" s="2" t="s">
        <v>54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47</v>
      </c>
      <c r="AW26" s="2" t="s">
        <v>457</v>
      </c>
      <c r="AX26" s="2" t="s">
        <v>47</v>
      </c>
      <c r="AY26" s="2" t="s">
        <v>47</v>
      </c>
    </row>
    <row r="27" spans="1:51" ht="30" customHeight="1" x14ac:dyDescent="0.4">
      <c r="A27" s="5" t="s">
        <v>449</v>
      </c>
      <c r="B27" s="5" t="s">
        <v>421</v>
      </c>
      <c r="C27" s="5" t="s">
        <v>422</v>
      </c>
      <c r="D27" s="6">
        <v>9.7199999999999995E-2</v>
      </c>
      <c r="E27" s="8" t="e">
        <f>#REF!</f>
        <v>#REF!</v>
      </c>
      <c r="F27" s="9" t="e">
        <f>TRUNC(E27*D27,1)</f>
        <v>#REF!</v>
      </c>
      <c r="G27" s="8" t="e">
        <f>#REF!</f>
        <v>#REF!</v>
      </c>
      <c r="H27" s="9" t="e">
        <f>TRUNC(G27*D27,1)</f>
        <v>#REF!</v>
      </c>
      <c r="I27" s="8" t="e">
        <f>#REF!</f>
        <v>#REF!</v>
      </c>
      <c r="J27" s="9" t="e">
        <f>TRUNC(I27*D27,1)</f>
        <v>#REF!</v>
      </c>
      <c r="K27" s="8" t="e">
        <f t="shared" si="3"/>
        <v>#REF!</v>
      </c>
      <c r="L27" s="9" t="e">
        <f t="shared" si="3"/>
        <v>#REF!</v>
      </c>
      <c r="M27" s="5" t="s">
        <v>47</v>
      </c>
      <c r="N27" s="2" t="s">
        <v>65</v>
      </c>
      <c r="O27" s="2" t="s">
        <v>450</v>
      </c>
      <c r="P27" s="2" t="s">
        <v>55</v>
      </c>
      <c r="Q27" s="2" t="s">
        <v>55</v>
      </c>
      <c r="R27" s="2" t="s">
        <v>54</v>
      </c>
      <c r="S27" s="3"/>
      <c r="T27" s="3"/>
      <c r="U27" s="3"/>
      <c r="V27" s="3">
        <v>1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47</v>
      </c>
      <c r="AW27" s="2" t="s">
        <v>458</v>
      </c>
      <c r="AX27" s="2" t="s">
        <v>47</v>
      </c>
      <c r="AY27" s="2" t="s">
        <v>47</v>
      </c>
    </row>
    <row r="28" spans="1:51" ht="30" customHeight="1" x14ac:dyDescent="0.4">
      <c r="A28" s="5" t="s">
        <v>425</v>
      </c>
      <c r="B28" s="5" t="s">
        <v>426</v>
      </c>
      <c r="C28" s="5" t="s">
        <v>315</v>
      </c>
      <c r="D28" s="6">
        <v>1</v>
      </c>
      <c r="E28" s="8" t="e">
        <f>TRUNC(SUMIF(V26:V28, RIGHTB(O28, 1), H26:H28)*U28, 2)</f>
        <v>#REF!</v>
      </c>
      <c r="F28" s="9" t="e">
        <f>TRUNC(E28*D28,1)</f>
        <v>#REF!</v>
      </c>
      <c r="G28" s="8">
        <v>0</v>
      </c>
      <c r="H28" s="9">
        <f>TRUNC(G28*D28,1)</f>
        <v>0</v>
      </c>
      <c r="I28" s="8">
        <v>0</v>
      </c>
      <c r="J28" s="9">
        <f>TRUNC(I28*D28,1)</f>
        <v>0</v>
      </c>
      <c r="K28" s="8" t="e">
        <f t="shared" si="3"/>
        <v>#REF!</v>
      </c>
      <c r="L28" s="9" t="e">
        <f t="shared" si="3"/>
        <v>#REF!</v>
      </c>
      <c r="M28" s="5" t="s">
        <v>47</v>
      </c>
      <c r="N28" s="2" t="s">
        <v>65</v>
      </c>
      <c r="O28" s="2" t="s">
        <v>376</v>
      </c>
      <c r="P28" s="2" t="s">
        <v>55</v>
      </c>
      <c r="Q28" s="2" t="s">
        <v>55</v>
      </c>
      <c r="R28" s="2" t="s">
        <v>55</v>
      </c>
      <c r="S28" s="3">
        <v>1</v>
      </c>
      <c r="T28" s="3">
        <v>0</v>
      </c>
      <c r="U28" s="3">
        <v>0.03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47</v>
      </c>
      <c r="AW28" s="2" t="s">
        <v>459</v>
      </c>
      <c r="AX28" s="2" t="s">
        <v>47</v>
      </c>
      <c r="AY28" s="2" t="s">
        <v>47</v>
      </c>
    </row>
    <row r="29" spans="1:51" ht="30" customHeight="1" x14ac:dyDescent="0.4">
      <c r="A29" s="5" t="s">
        <v>428</v>
      </c>
      <c r="B29" s="5" t="s">
        <v>47</v>
      </c>
      <c r="C29" s="5" t="s">
        <v>47</v>
      </c>
      <c r="D29" s="6"/>
      <c r="E29" s="8"/>
      <c r="F29" s="9" t="e">
        <f>TRUNC(SUMIF(N26:N28, N25, F26:F28),0)</f>
        <v>#REF!</v>
      </c>
      <c r="G29" s="8"/>
      <c r="H29" s="9" t="e">
        <f>TRUNC(SUMIF(N26:N28, N25, H26:H28),0)</f>
        <v>#REF!</v>
      </c>
      <c r="I29" s="8"/>
      <c r="J29" s="9" t="e">
        <f>TRUNC(SUMIF(N26:N28, N25, J26:J28),0)</f>
        <v>#REF!</v>
      </c>
      <c r="K29" s="8"/>
      <c r="L29" s="9" t="e">
        <f>F29+H29+J29</f>
        <v>#REF!</v>
      </c>
      <c r="M29" s="5" t="s">
        <v>47</v>
      </c>
      <c r="N29" s="2" t="s">
        <v>81</v>
      </c>
      <c r="O29" s="2" t="s">
        <v>81</v>
      </c>
      <c r="P29" s="2" t="s">
        <v>47</v>
      </c>
      <c r="Q29" s="2" t="s">
        <v>47</v>
      </c>
      <c r="R29" s="2" t="s">
        <v>47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47</v>
      </c>
      <c r="AW29" s="2" t="s">
        <v>47</v>
      </c>
      <c r="AX29" s="2" t="s">
        <v>47</v>
      </c>
      <c r="AY29" s="2" t="s">
        <v>47</v>
      </c>
    </row>
    <row r="30" spans="1:51" ht="30" customHeight="1" x14ac:dyDescent="0.4">
      <c r="A30" s="6"/>
      <c r="B30" s="6"/>
      <c r="C30" s="6"/>
      <c r="D30" s="6"/>
      <c r="E30" s="8"/>
      <c r="F30" s="9"/>
      <c r="G30" s="8"/>
      <c r="H30" s="9"/>
      <c r="I30" s="8"/>
      <c r="J30" s="9"/>
      <c r="K30" s="8"/>
      <c r="L30" s="9"/>
      <c r="M30" s="6"/>
    </row>
    <row r="31" spans="1:51" ht="30" customHeight="1" x14ac:dyDescent="0.4">
      <c r="A31" s="16" t="s">
        <v>460</v>
      </c>
      <c r="B31" s="16"/>
      <c r="C31" s="16"/>
      <c r="D31" s="16"/>
      <c r="E31" s="17"/>
      <c r="F31" s="18"/>
      <c r="G31" s="17"/>
      <c r="H31" s="18"/>
      <c r="I31" s="17"/>
      <c r="J31" s="18"/>
      <c r="K31" s="17"/>
      <c r="L31" s="18"/>
      <c r="M31" s="16"/>
      <c r="N31" s="1" t="s">
        <v>367</v>
      </c>
    </row>
    <row r="32" spans="1:51" ht="30" customHeight="1" x14ac:dyDescent="0.4">
      <c r="A32" s="5" t="s">
        <v>462</v>
      </c>
      <c r="B32" s="5" t="s">
        <v>47</v>
      </c>
      <c r="C32" s="5" t="s">
        <v>68</v>
      </c>
      <c r="D32" s="6">
        <v>1</v>
      </c>
      <c r="E32" s="8" t="e">
        <f>#REF!</f>
        <v>#REF!</v>
      </c>
      <c r="F32" s="9" t="e">
        <f>TRUNC(E32*D32,1)</f>
        <v>#REF!</v>
      </c>
      <c r="G32" s="8" t="e">
        <f>#REF!</f>
        <v>#REF!</v>
      </c>
      <c r="H32" s="9" t="e">
        <f>TRUNC(G32*D32,1)</f>
        <v>#REF!</v>
      </c>
      <c r="I32" s="8" t="e">
        <f>#REF!</f>
        <v>#REF!</v>
      </c>
      <c r="J32" s="9" t="e">
        <f>TRUNC(I32*D32,1)</f>
        <v>#REF!</v>
      </c>
      <c r="K32" s="8" t="e">
        <f t="shared" ref="K32:L34" si="4">TRUNC(E32+G32+I32,1)</f>
        <v>#REF!</v>
      </c>
      <c r="L32" s="9" t="e">
        <f t="shared" si="4"/>
        <v>#REF!</v>
      </c>
      <c r="M32" s="5" t="s">
        <v>47</v>
      </c>
      <c r="N32" s="2" t="s">
        <v>367</v>
      </c>
      <c r="O32" s="2" t="s">
        <v>463</v>
      </c>
      <c r="P32" s="2" t="s">
        <v>55</v>
      </c>
      <c r="Q32" s="2" t="s">
        <v>55</v>
      </c>
      <c r="R32" s="2" t="s">
        <v>54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47</v>
      </c>
      <c r="AW32" s="2" t="s">
        <v>464</v>
      </c>
      <c r="AX32" s="2" t="s">
        <v>47</v>
      </c>
      <c r="AY32" s="2" t="s">
        <v>47</v>
      </c>
    </row>
    <row r="33" spans="1:51" ht="30" customHeight="1" x14ac:dyDescent="0.4">
      <c r="A33" s="5" t="s">
        <v>465</v>
      </c>
      <c r="B33" s="5" t="s">
        <v>421</v>
      </c>
      <c r="C33" s="5" t="s">
        <v>422</v>
      </c>
      <c r="D33" s="6">
        <v>0.36899999999999999</v>
      </c>
      <c r="E33" s="8" t="e">
        <f>#REF!</f>
        <v>#REF!</v>
      </c>
      <c r="F33" s="9" t="e">
        <f>TRUNC(E33*D33,1)</f>
        <v>#REF!</v>
      </c>
      <c r="G33" s="8" t="e">
        <f>#REF!</f>
        <v>#REF!</v>
      </c>
      <c r="H33" s="9" t="e">
        <f>TRUNC(G33*D33,1)</f>
        <v>#REF!</v>
      </c>
      <c r="I33" s="8" t="e">
        <f>#REF!</f>
        <v>#REF!</v>
      </c>
      <c r="J33" s="9" t="e">
        <f>TRUNC(I33*D33,1)</f>
        <v>#REF!</v>
      </c>
      <c r="K33" s="8" t="e">
        <f t="shared" si="4"/>
        <v>#REF!</v>
      </c>
      <c r="L33" s="9" t="e">
        <f t="shared" si="4"/>
        <v>#REF!</v>
      </c>
      <c r="M33" s="5" t="s">
        <v>47</v>
      </c>
      <c r="N33" s="2" t="s">
        <v>367</v>
      </c>
      <c r="O33" s="2" t="s">
        <v>466</v>
      </c>
      <c r="P33" s="2" t="s">
        <v>55</v>
      </c>
      <c r="Q33" s="2" t="s">
        <v>55</v>
      </c>
      <c r="R33" s="2" t="s">
        <v>54</v>
      </c>
      <c r="S33" s="3"/>
      <c r="T33" s="3"/>
      <c r="U33" s="3"/>
      <c r="V33" s="3">
        <v>1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47</v>
      </c>
      <c r="AW33" s="2" t="s">
        <v>467</v>
      </c>
      <c r="AX33" s="2" t="s">
        <v>47</v>
      </c>
      <c r="AY33" s="2" t="s">
        <v>47</v>
      </c>
    </row>
    <row r="34" spans="1:51" ht="30" customHeight="1" x14ac:dyDescent="0.4">
      <c r="A34" s="5" t="s">
        <v>425</v>
      </c>
      <c r="B34" s="5" t="s">
        <v>426</v>
      </c>
      <c r="C34" s="5" t="s">
        <v>315</v>
      </c>
      <c r="D34" s="6">
        <v>1</v>
      </c>
      <c r="E34" s="8" t="e">
        <f>TRUNC(SUMIF(V32:V34, RIGHTB(O34, 1), H32:H34)*U34, 2)</f>
        <v>#REF!</v>
      </c>
      <c r="F34" s="9" t="e">
        <f>TRUNC(E34*D34,1)</f>
        <v>#REF!</v>
      </c>
      <c r="G34" s="8">
        <v>0</v>
      </c>
      <c r="H34" s="9">
        <f>TRUNC(G34*D34,1)</f>
        <v>0</v>
      </c>
      <c r="I34" s="8">
        <v>0</v>
      </c>
      <c r="J34" s="9">
        <f>TRUNC(I34*D34,1)</f>
        <v>0</v>
      </c>
      <c r="K34" s="8" t="e">
        <f t="shared" si="4"/>
        <v>#REF!</v>
      </c>
      <c r="L34" s="9" t="e">
        <f t="shared" si="4"/>
        <v>#REF!</v>
      </c>
      <c r="M34" s="5" t="s">
        <v>47</v>
      </c>
      <c r="N34" s="2" t="s">
        <v>367</v>
      </c>
      <c r="O34" s="2" t="s">
        <v>376</v>
      </c>
      <c r="P34" s="2" t="s">
        <v>55</v>
      </c>
      <c r="Q34" s="2" t="s">
        <v>55</v>
      </c>
      <c r="R34" s="2" t="s">
        <v>55</v>
      </c>
      <c r="S34" s="3">
        <v>1</v>
      </c>
      <c r="T34" s="3">
        <v>0</v>
      </c>
      <c r="U34" s="3">
        <v>0.03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47</v>
      </c>
      <c r="AW34" s="2" t="s">
        <v>468</v>
      </c>
      <c r="AX34" s="2" t="s">
        <v>47</v>
      </c>
      <c r="AY34" s="2" t="s">
        <v>47</v>
      </c>
    </row>
    <row r="35" spans="1:51" ht="30" customHeight="1" x14ac:dyDescent="0.4">
      <c r="A35" s="5" t="s">
        <v>428</v>
      </c>
      <c r="B35" s="5" t="s">
        <v>47</v>
      </c>
      <c r="C35" s="5" t="s">
        <v>47</v>
      </c>
      <c r="D35" s="6"/>
      <c r="E35" s="8"/>
      <c r="F35" s="9" t="e">
        <f>TRUNC(SUMIF(N32:N34, N31, F32:F34),0)</f>
        <v>#REF!</v>
      </c>
      <c r="G35" s="8"/>
      <c r="H35" s="9" t="e">
        <f>TRUNC(SUMIF(N32:N34, N31, H32:H34),0)</f>
        <v>#REF!</v>
      </c>
      <c r="I35" s="8"/>
      <c r="J35" s="9" t="e">
        <f>TRUNC(SUMIF(N32:N34, N31, J32:J34),0)</f>
        <v>#REF!</v>
      </c>
      <c r="K35" s="8"/>
      <c r="L35" s="9" t="e">
        <f>F35+H35+J35</f>
        <v>#REF!</v>
      </c>
      <c r="M35" s="5" t="s">
        <v>47</v>
      </c>
      <c r="N35" s="2" t="s">
        <v>81</v>
      </c>
      <c r="O35" s="2" t="s">
        <v>81</v>
      </c>
      <c r="P35" s="2" t="s">
        <v>47</v>
      </c>
      <c r="Q35" s="2" t="s">
        <v>47</v>
      </c>
      <c r="R35" s="2" t="s">
        <v>47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47</v>
      </c>
      <c r="AW35" s="2" t="s">
        <v>47</v>
      </c>
      <c r="AX35" s="2" t="s">
        <v>47</v>
      </c>
      <c r="AY35" s="2" t="s">
        <v>47</v>
      </c>
    </row>
    <row r="36" spans="1:51" ht="30" customHeight="1" x14ac:dyDescent="0.4">
      <c r="A36" s="6"/>
      <c r="B36" s="6"/>
      <c r="C36" s="6"/>
      <c r="D36" s="6"/>
      <c r="E36" s="8"/>
      <c r="F36" s="9"/>
      <c r="G36" s="8"/>
      <c r="H36" s="9"/>
      <c r="I36" s="8"/>
      <c r="J36" s="9"/>
      <c r="K36" s="8"/>
      <c r="L36" s="9"/>
      <c r="M36" s="6"/>
    </row>
    <row r="37" spans="1:51" ht="30" customHeight="1" x14ac:dyDescent="0.4">
      <c r="A37" s="16" t="s">
        <v>469</v>
      </c>
      <c r="B37" s="16"/>
      <c r="C37" s="16"/>
      <c r="D37" s="16"/>
      <c r="E37" s="17"/>
      <c r="F37" s="18"/>
      <c r="G37" s="17"/>
      <c r="H37" s="18"/>
      <c r="I37" s="17"/>
      <c r="J37" s="18"/>
      <c r="K37" s="17"/>
      <c r="L37" s="18"/>
      <c r="M37" s="16"/>
      <c r="N37" s="1" t="s">
        <v>364</v>
      </c>
    </row>
    <row r="38" spans="1:51" ht="30" customHeight="1" x14ac:dyDescent="0.4">
      <c r="A38" s="5" t="s">
        <v>82</v>
      </c>
      <c r="B38" s="5" t="s">
        <v>170</v>
      </c>
      <c r="C38" s="5" t="s">
        <v>51</v>
      </c>
      <c r="D38" s="6">
        <v>1</v>
      </c>
      <c r="E38" s="8" t="e">
        <f>#REF!</f>
        <v>#REF!</v>
      </c>
      <c r="F38" s="9" t="e">
        <f>TRUNC(E38*D38,1)</f>
        <v>#REF!</v>
      </c>
      <c r="G38" s="8" t="e">
        <f>#REF!</f>
        <v>#REF!</v>
      </c>
      <c r="H38" s="9" t="e">
        <f>TRUNC(G38*D38,1)</f>
        <v>#REF!</v>
      </c>
      <c r="I38" s="8" t="e">
        <f>#REF!</f>
        <v>#REF!</v>
      </c>
      <c r="J38" s="9" t="e">
        <f>TRUNC(I38*D38,1)</f>
        <v>#REF!</v>
      </c>
      <c r="K38" s="8" t="e">
        <f t="shared" ref="K38:L40" si="5">TRUNC(E38+G38+I38,1)</f>
        <v>#REF!</v>
      </c>
      <c r="L38" s="9" t="e">
        <f t="shared" si="5"/>
        <v>#REF!</v>
      </c>
      <c r="M38" s="5" t="s">
        <v>471</v>
      </c>
      <c r="N38" s="2" t="s">
        <v>47</v>
      </c>
      <c r="O38" s="2" t="s">
        <v>472</v>
      </c>
      <c r="P38" s="2" t="s">
        <v>55</v>
      </c>
      <c r="Q38" s="2" t="s">
        <v>55</v>
      </c>
      <c r="R38" s="2" t="s">
        <v>54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2" t="s">
        <v>47</v>
      </c>
      <c r="AW38" s="2" t="s">
        <v>473</v>
      </c>
      <c r="AX38" s="2" t="s">
        <v>47</v>
      </c>
      <c r="AY38" s="2" t="s">
        <v>474</v>
      </c>
    </row>
    <row r="39" spans="1:51" ht="30" customHeight="1" x14ac:dyDescent="0.4">
      <c r="A39" s="5" t="s">
        <v>465</v>
      </c>
      <c r="B39" s="5" t="s">
        <v>421</v>
      </c>
      <c r="C39" s="5" t="s">
        <v>422</v>
      </c>
      <c r="D39" s="6">
        <v>2.4E-2</v>
      </c>
      <c r="E39" s="8" t="e">
        <f>#REF!</f>
        <v>#REF!</v>
      </c>
      <c r="F39" s="9" t="e">
        <f>TRUNC(E39*D39,1)</f>
        <v>#REF!</v>
      </c>
      <c r="G39" s="8" t="e">
        <f>#REF!</f>
        <v>#REF!</v>
      </c>
      <c r="H39" s="9" t="e">
        <f>TRUNC(G39*D39,1)</f>
        <v>#REF!</v>
      </c>
      <c r="I39" s="8" t="e">
        <f>#REF!</f>
        <v>#REF!</v>
      </c>
      <c r="J39" s="9" t="e">
        <f>TRUNC(I39*D39,1)</f>
        <v>#REF!</v>
      </c>
      <c r="K39" s="8" t="e">
        <f t="shared" si="5"/>
        <v>#REF!</v>
      </c>
      <c r="L39" s="9" t="e">
        <f t="shared" si="5"/>
        <v>#REF!</v>
      </c>
      <c r="M39" s="5" t="s">
        <v>47</v>
      </c>
      <c r="N39" s="2" t="s">
        <v>364</v>
      </c>
      <c r="O39" s="2" t="s">
        <v>466</v>
      </c>
      <c r="P39" s="2" t="s">
        <v>55</v>
      </c>
      <c r="Q39" s="2" t="s">
        <v>55</v>
      </c>
      <c r="R39" s="2" t="s">
        <v>54</v>
      </c>
      <c r="S39" s="3"/>
      <c r="T39" s="3"/>
      <c r="U39" s="3"/>
      <c r="V39" s="3">
        <v>1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47</v>
      </c>
      <c r="AW39" s="2" t="s">
        <v>475</v>
      </c>
      <c r="AX39" s="2" t="s">
        <v>47</v>
      </c>
      <c r="AY39" s="2" t="s">
        <v>47</v>
      </c>
    </row>
    <row r="40" spans="1:51" ht="30" customHeight="1" x14ac:dyDescent="0.4">
      <c r="A40" s="5" t="s">
        <v>425</v>
      </c>
      <c r="B40" s="5" t="s">
        <v>426</v>
      </c>
      <c r="C40" s="5" t="s">
        <v>315</v>
      </c>
      <c r="D40" s="6">
        <v>1</v>
      </c>
      <c r="E40" s="8" t="e">
        <f>TRUNC(SUMIF(V38:V40, RIGHTB(O40, 1), H38:H40)*U40, 2)</f>
        <v>#REF!</v>
      </c>
      <c r="F40" s="9" t="e">
        <f>TRUNC(E40*D40,1)</f>
        <v>#REF!</v>
      </c>
      <c r="G40" s="8">
        <v>0</v>
      </c>
      <c r="H40" s="9">
        <f>TRUNC(G40*D40,1)</f>
        <v>0</v>
      </c>
      <c r="I40" s="8">
        <v>0</v>
      </c>
      <c r="J40" s="9">
        <f>TRUNC(I40*D40,1)</f>
        <v>0</v>
      </c>
      <c r="K40" s="8" t="e">
        <f t="shared" si="5"/>
        <v>#REF!</v>
      </c>
      <c r="L40" s="9" t="e">
        <f t="shared" si="5"/>
        <v>#REF!</v>
      </c>
      <c r="M40" s="5" t="s">
        <v>47</v>
      </c>
      <c r="N40" s="2" t="s">
        <v>364</v>
      </c>
      <c r="O40" s="2" t="s">
        <v>376</v>
      </c>
      <c r="P40" s="2" t="s">
        <v>55</v>
      </c>
      <c r="Q40" s="2" t="s">
        <v>55</v>
      </c>
      <c r="R40" s="2" t="s">
        <v>55</v>
      </c>
      <c r="S40" s="3">
        <v>1</v>
      </c>
      <c r="T40" s="3">
        <v>0</v>
      </c>
      <c r="U40" s="3">
        <v>0.03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47</v>
      </c>
      <c r="AW40" s="2" t="s">
        <v>476</v>
      </c>
      <c r="AX40" s="2" t="s">
        <v>47</v>
      </c>
      <c r="AY40" s="2" t="s">
        <v>47</v>
      </c>
    </row>
    <row r="41" spans="1:51" ht="30" customHeight="1" x14ac:dyDescent="0.4">
      <c r="A41" s="5" t="s">
        <v>428</v>
      </c>
      <c r="B41" s="5" t="s">
        <v>47</v>
      </c>
      <c r="C41" s="5" t="s">
        <v>47</v>
      </c>
      <c r="D41" s="6"/>
      <c r="E41" s="8"/>
      <c r="F41" s="9" t="e">
        <f>TRUNC(SUMIF(N38:N40, N37, F38:F40),0)</f>
        <v>#REF!</v>
      </c>
      <c r="G41" s="8"/>
      <c r="H41" s="9" t="e">
        <f>TRUNC(SUMIF(N38:N40, N37, H38:H40),0)</f>
        <v>#REF!</v>
      </c>
      <c r="I41" s="8"/>
      <c r="J41" s="9" t="e">
        <f>TRUNC(SUMIF(N38:N40, N37, J38:J40),0)</f>
        <v>#REF!</v>
      </c>
      <c r="K41" s="8"/>
      <c r="L41" s="9" t="e">
        <f>F41+H41+J41</f>
        <v>#REF!</v>
      </c>
      <c r="M41" s="5" t="s">
        <v>47</v>
      </c>
      <c r="N41" s="2" t="s">
        <v>81</v>
      </c>
      <c r="O41" s="2" t="s">
        <v>81</v>
      </c>
      <c r="P41" s="2" t="s">
        <v>47</v>
      </c>
      <c r="Q41" s="2" t="s">
        <v>47</v>
      </c>
      <c r="R41" s="2" t="s">
        <v>47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47</v>
      </c>
      <c r="AW41" s="2" t="s">
        <v>47</v>
      </c>
      <c r="AX41" s="2" t="s">
        <v>47</v>
      </c>
      <c r="AY41" s="2" t="s">
        <v>47</v>
      </c>
    </row>
    <row r="42" spans="1:51" ht="30" customHeight="1" x14ac:dyDescent="0.4">
      <c r="A42" s="6"/>
      <c r="B42" s="6"/>
      <c r="C42" s="6"/>
      <c r="D42" s="6"/>
      <c r="E42" s="8"/>
      <c r="F42" s="9"/>
      <c r="G42" s="8"/>
      <c r="H42" s="9"/>
      <c r="I42" s="8"/>
      <c r="J42" s="9"/>
      <c r="K42" s="8"/>
      <c r="L42" s="9"/>
      <c r="M42" s="6"/>
    </row>
    <row r="43" spans="1:51" ht="30" customHeight="1" x14ac:dyDescent="0.4">
      <c r="A43" s="16" t="s">
        <v>477</v>
      </c>
      <c r="B43" s="16"/>
      <c r="C43" s="16"/>
      <c r="D43" s="16"/>
      <c r="E43" s="17"/>
      <c r="F43" s="18"/>
      <c r="G43" s="17"/>
      <c r="H43" s="18"/>
      <c r="I43" s="17"/>
      <c r="J43" s="18"/>
      <c r="K43" s="17"/>
      <c r="L43" s="18"/>
      <c r="M43" s="16"/>
      <c r="N43" s="1" t="s">
        <v>345</v>
      </c>
    </row>
    <row r="44" spans="1:51" ht="30" customHeight="1" x14ac:dyDescent="0.4">
      <c r="A44" s="5" t="s">
        <v>353</v>
      </c>
      <c r="B44" s="5" t="s">
        <v>479</v>
      </c>
      <c r="C44" s="5" t="s">
        <v>51</v>
      </c>
      <c r="D44" s="6">
        <v>0.55000000000000004</v>
      </c>
      <c r="E44" s="8" t="e">
        <f>#REF!</f>
        <v>#REF!</v>
      </c>
      <c r="F44" s="9" t="e">
        <f t="shared" ref="F44:F51" si="6">TRUNC(E44*D44,1)</f>
        <v>#REF!</v>
      </c>
      <c r="G44" s="8" t="e">
        <f>#REF!</f>
        <v>#REF!</v>
      </c>
      <c r="H44" s="9" t="e">
        <f t="shared" ref="H44:H51" si="7">TRUNC(G44*D44,1)</f>
        <v>#REF!</v>
      </c>
      <c r="I44" s="8" t="e">
        <f>#REF!</f>
        <v>#REF!</v>
      </c>
      <c r="J44" s="9" t="e">
        <f t="shared" ref="J44:J51" si="8">TRUNC(I44*D44,1)</f>
        <v>#REF!</v>
      </c>
      <c r="K44" s="8" t="e">
        <f t="shared" ref="K44:L51" si="9">TRUNC(E44+G44+I44,1)</f>
        <v>#REF!</v>
      </c>
      <c r="L44" s="9" t="e">
        <f t="shared" si="9"/>
        <v>#REF!</v>
      </c>
      <c r="M44" s="5" t="s">
        <v>47</v>
      </c>
      <c r="N44" s="2" t="s">
        <v>345</v>
      </c>
      <c r="O44" s="2" t="s">
        <v>480</v>
      </c>
      <c r="P44" s="2" t="s">
        <v>55</v>
      </c>
      <c r="Q44" s="2" t="s">
        <v>55</v>
      </c>
      <c r="R44" s="2" t="s">
        <v>54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47</v>
      </c>
      <c r="AW44" s="2" t="s">
        <v>481</v>
      </c>
      <c r="AX44" s="2" t="s">
        <v>47</v>
      </c>
      <c r="AY44" s="2" t="s">
        <v>47</v>
      </c>
    </row>
    <row r="45" spans="1:51" ht="30" customHeight="1" x14ac:dyDescent="0.4">
      <c r="A45" s="5" t="s">
        <v>482</v>
      </c>
      <c r="B45" s="5" t="s">
        <v>483</v>
      </c>
      <c r="C45" s="5" t="s">
        <v>63</v>
      </c>
      <c r="D45" s="6">
        <v>2</v>
      </c>
      <c r="E45" s="8" t="e">
        <f>#REF!</f>
        <v>#REF!</v>
      </c>
      <c r="F45" s="9" t="e">
        <f t="shared" si="6"/>
        <v>#REF!</v>
      </c>
      <c r="G45" s="8" t="e">
        <f>#REF!</f>
        <v>#REF!</v>
      </c>
      <c r="H45" s="9" t="e">
        <f t="shared" si="7"/>
        <v>#REF!</v>
      </c>
      <c r="I45" s="8" t="e">
        <f>#REF!</f>
        <v>#REF!</v>
      </c>
      <c r="J45" s="9" t="e">
        <f t="shared" si="8"/>
        <v>#REF!</v>
      </c>
      <c r="K45" s="8" t="e">
        <f t="shared" si="9"/>
        <v>#REF!</v>
      </c>
      <c r="L45" s="9" t="e">
        <f t="shared" si="9"/>
        <v>#REF!</v>
      </c>
      <c r="M45" s="5" t="s">
        <v>47</v>
      </c>
      <c r="N45" s="2" t="s">
        <v>345</v>
      </c>
      <c r="O45" s="2" t="s">
        <v>484</v>
      </c>
      <c r="P45" s="2" t="s">
        <v>55</v>
      </c>
      <c r="Q45" s="2" t="s">
        <v>55</v>
      </c>
      <c r="R45" s="2" t="s">
        <v>54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2" t="s">
        <v>47</v>
      </c>
      <c r="AW45" s="2" t="s">
        <v>485</v>
      </c>
      <c r="AX45" s="2" t="s">
        <v>47</v>
      </c>
      <c r="AY45" s="2" t="s">
        <v>47</v>
      </c>
    </row>
    <row r="46" spans="1:51" ht="30" customHeight="1" x14ac:dyDescent="0.4">
      <c r="A46" s="5" t="s">
        <v>486</v>
      </c>
      <c r="B46" s="5" t="s">
        <v>487</v>
      </c>
      <c r="C46" s="5" t="s">
        <v>63</v>
      </c>
      <c r="D46" s="6">
        <v>2</v>
      </c>
      <c r="E46" s="8" t="e">
        <f>#REF!</f>
        <v>#REF!</v>
      </c>
      <c r="F46" s="9" t="e">
        <f t="shared" si="6"/>
        <v>#REF!</v>
      </c>
      <c r="G46" s="8" t="e">
        <f>#REF!</f>
        <v>#REF!</v>
      </c>
      <c r="H46" s="9" t="e">
        <f t="shared" si="7"/>
        <v>#REF!</v>
      </c>
      <c r="I46" s="8" t="e">
        <f>#REF!</f>
        <v>#REF!</v>
      </c>
      <c r="J46" s="9" t="e">
        <f t="shared" si="8"/>
        <v>#REF!</v>
      </c>
      <c r="K46" s="8" t="e">
        <f t="shared" si="9"/>
        <v>#REF!</v>
      </c>
      <c r="L46" s="9" t="e">
        <f t="shared" si="9"/>
        <v>#REF!</v>
      </c>
      <c r="M46" s="5" t="s">
        <v>47</v>
      </c>
      <c r="N46" s="2" t="s">
        <v>345</v>
      </c>
      <c r="O46" s="2" t="s">
        <v>488</v>
      </c>
      <c r="P46" s="2" t="s">
        <v>55</v>
      </c>
      <c r="Q46" s="2" t="s">
        <v>55</v>
      </c>
      <c r="R46" s="2" t="s">
        <v>54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2" t="s">
        <v>47</v>
      </c>
      <c r="AW46" s="2" t="s">
        <v>489</v>
      </c>
      <c r="AX46" s="2" t="s">
        <v>47</v>
      </c>
      <c r="AY46" s="2" t="s">
        <v>47</v>
      </c>
    </row>
    <row r="47" spans="1:51" ht="30" customHeight="1" x14ac:dyDescent="0.4">
      <c r="A47" s="5" t="s">
        <v>490</v>
      </c>
      <c r="B47" s="5" t="s">
        <v>491</v>
      </c>
      <c r="C47" s="5" t="s">
        <v>134</v>
      </c>
      <c r="D47" s="6">
        <v>4</v>
      </c>
      <c r="E47" s="8" t="e">
        <f>#REF!</f>
        <v>#REF!</v>
      </c>
      <c r="F47" s="9" t="e">
        <f t="shared" si="6"/>
        <v>#REF!</v>
      </c>
      <c r="G47" s="8" t="e">
        <f>#REF!</f>
        <v>#REF!</v>
      </c>
      <c r="H47" s="9" t="e">
        <f t="shared" si="7"/>
        <v>#REF!</v>
      </c>
      <c r="I47" s="8" t="e">
        <f>#REF!</f>
        <v>#REF!</v>
      </c>
      <c r="J47" s="9" t="e">
        <f t="shared" si="8"/>
        <v>#REF!</v>
      </c>
      <c r="K47" s="8" t="e">
        <f t="shared" si="9"/>
        <v>#REF!</v>
      </c>
      <c r="L47" s="9" t="e">
        <f t="shared" si="9"/>
        <v>#REF!</v>
      </c>
      <c r="M47" s="5" t="s">
        <v>47</v>
      </c>
      <c r="N47" s="2" t="s">
        <v>345</v>
      </c>
      <c r="O47" s="2" t="s">
        <v>492</v>
      </c>
      <c r="P47" s="2" t="s">
        <v>55</v>
      </c>
      <c r="Q47" s="2" t="s">
        <v>55</v>
      </c>
      <c r="R47" s="2" t="s">
        <v>54</v>
      </c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2" t="s">
        <v>47</v>
      </c>
      <c r="AW47" s="2" t="s">
        <v>493</v>
      </c>
      <c r="AX47" s="2" t="s">
        <v>47</v>
      </c>
      <c r="AY47" s="2" t="s">
        <v>47</v>
      </c>
    </row>
    <row r="48" spans="1:51" ht="30" customHeight="1" x14ac:dyDescent="0.4">
      <c r="A48" s="5" t="s">
        <v>494</v>
      </c>
      <c r="B48" s="5" t="s">
        <v>495</v>
      </c>
      <c r="C48" s="5" t="s">
        <v>134</v>
      </c>
      <c r="D48" s="6">
        <v>4</v>
      </c>
      <c r="E48" s="8" t="e">
        <f>#REF!</f>
        <v>#REF!</v>
      </c>
      <c r="F48" s="9" t="e">
        <f t="shared" si="6"/>
        <v>#REF!</v>
      </c>
      <c r="G48" s="8" t="e">
        <f>#REF!</f>
        <v>#REF!</v>
      </c>
      <c r="H48" s="9" t="e">
        <f t="shared" si="7"/>
        <v>#REF!</v>
      </c>
      <c r="I48" s="8" t="e">
        <f>#REF!</f>
        <v>#REF!</v>
      </c>
      <c r="J48" s="9" t="e">
        <f t="shared" si="8"/>
        <v>#REF!</v>
      </c>
      <c r="K48" s="8" t="e">
        <f t="shared" si="9"/>
        <v>#REF!</v>
      </c>
      <c r="L48" s="9" t="e">
        <f t="shared" si="9"/>
        <v>#REF!</v>
      </c>
      <c r="M48" s="5" t="s">
        <v>47</v>
      </c>
      <c r="N48" s="2" t="s">
        <v>345</v>
      </c>
      <c r="O48" s="2" t="s">
        <v>496</v>
      </c>
      <c r="P48" s="2" t="s">
        <v>55</v>
      </c>
      <c r="Q48" s="2" t="s">
        <v>55</v>
      </c>
      <c r="R48" s="2" t="s">
        <v>54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47</v>
      </c>
      <c r="AW48" s="2" t="s">
        <v>497</v>
      </c>
      <c r="AX48" s="2" t="s">
        <v>47</v>
      </c>
      <c r="AY48" s="2" t="s">
        <v>47</v>
      </c>
    </row>
    <row r="49" spans="1:51" ht="30" customHeight="1" x14ac:dyDescent="0.4">
      <c r="A49" s="5" t="s">
        <v>353</v>
      </c>
      <c r="B49" s="5" t="s">
        <v>498</v>
      </c>
      <c r="C49" s="5" t="s">
        <v>63</v>
      </c>
      <c r="D49" s="6">
        <v>2</v>
      </c>
      <c r="E49" s="8" t="e">
        <f>#REF!</f>
        <v>#REF!</v>
      </c>
      <c r="F49" s="9" t="e">
        <f t="shared" si="6"/>
        <v>#REF!</v>
      </c>
      <c r="G49" s="8" t="e">
        <f>#REF!</f>
        <v>#REF!</v>
      </c>
      <c r="H49" s="9" t="e">
        <f t="shared" si="7"/>
        <v>#REF!</v>
      </c>
      <c r="I49" s="8" t="e">
        <f>#REF!</f>
        <v>#REF!</v>
      </c>
      <c r="J49" s="9" t="e">
        <f t="shared" si="8"/>
        <v>#REF!</v>
      </c>
      <c r="K49" s="8" t="e">
        <f t="shared" si="9"/>
        <v>#REF!</v>
      </c>
      <c r="L49" s="9" t="e">
        <f t="shared" si="9"/>
        <v>#REF!</v>
      </c>
      <c r="M49" s="5" t="s">
        <v>47</v>
      </c>
      <c r="N49" s="2" t="s">
        <v>345</v>
      </c>
      <c r="O49" s="2" t="s">
        <v>499</v>
      </c>
      <c r="P49" s="2" t="s">
        <v>55</v>
      </c>
      <c r="Q49" s="2" t="s">
        <v>55</v>
      </c>
      <c r="R49" s="2" t="s">
        <v>54</v>
      </c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47</v>
      </c>
      <c r="AW49" s="2" t="s">
        <v>500</v>
      </c>
      <c r="AX49" s="2" t="s">
        <v>47</v>
      </c>
      <c r="AY49" s="2" t="s">
        <v>47</v>
      </c>
    </row>
    <row r="50" spans="1:51" ht="30" customHeight="1" x14ac:dyDescent="0.4">
      <c r="A50" s="5" t="s">
        <v>465</v>
      </c>
      <c r="B50" s="5" t="s">
        <v>421</v>
      </c>
      <c r="C50" s="5" t="s">
        <v>422</v>
      </c>
      <c r="D50" s="6">
        <v>0.108</v>
      </c>
      <c r="E50" s="8" t="e">
        <f>#REF!</f>
        <v>#REF!</v>
      </c>
      <c r="F50" s="9" t="e">
        <f t="shared" si="6"/>
        <v>#REF!</v>
      </c>
      <c r="G50" s="8" t="e">
        <f>#REF!</f>
        <v>#REF!</v>
      </c>
      <c r="H50" s="9" t="e">
        <f t="shared" si="7"/>
        <v>#REF!</v>
      </c>
      <c r="I50" s="8" t="e">
        <f>#REF!</f>
        <v>#REF!</v>
      </c>
      <c r="J50" s="9" t="e">
        <f t="shared" si="8"/>
        <v>#REF!</v>
      </c>
      <c r="K50" s="8" t="e">
        <f t="shared" si="9"/>
        <v>#REF!</v>
      </c>
      <c r="L50" s="9" t="e">
        <f t="shared" si="9"/>
        <v>#REF!</v>
      </c>
      <c r="M50" s="5" t="s">
        <v>47</v>
      </c>
      <c r="N50" s="2" t="s">
        <v>345</v>
      </c>
      <c r="O50" s="2" t="s">
        <v>466</v>
      </c>
      <c r="P50" s="2" t="s">
        <v>55</v>
      </c>
      <c r="Q50" s="2" t="s">
        <v>55</v>
      </c>
      <c r="R50" s="2" t="s">
        <v>54</v>
      </c>
      <c r="S50" s="3"/>
      <c r="T50" s="3"/>
      <c r="U50" s="3"/>
      <c r="V50" s="3">
        <v>1</v>
      </c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47</v>
      </c>
      <c r="AW50" s="2" t="s">
        <v>501</v>
      </c>
      <c r="AX50" s="2" t="s">
        <v>47</v>
      </c>
      <c r="AY50" s="2" t="s">
        <v>47</v>
      </c>
    </row>
    <row r="51" spans="1:51" ht="30" customHeight="1" x14ac:dyDescent="0.4">
      <c r="A51" s="5" t="s">
        <v>425</v>
      </c>
      <c r="B51" s="5" t="s">
        <v>426</v>
      </c>
      <c r="C51" s="5" t="s">
        <v>315</v>
      </c>
      <c r="D51" s="6">
        <v>1</v>
      </c>
      <c r="E51" s="8" t="e">
        <f>TRUNC(SUMIF(V44:V51, RIGHTB(O51, 1), H44:H51)*U51, 2)</f>
        <v>#REF!</v>
      </c>
      <c r="F51" s="9" t="e">
        <f t="shared" si="6"/>
        <v>#REF!</v>
      </c>
      <c r="G51" s="8">
        <v>0</v>
      </c>
      <c r="H51" s="9">
        <f t="shared" si="7"/>
        <v>0</v>
      </c>
      <c r="I51" s="8">
        <v>0</v>
      </c>
      <c r="J51" s="9">
        <f t="shared" si="8"/>
        <v>0</v>
      </c>
      <c r="K51" s="8" t="e">
        <f t="shared" si="9"/>
        <v>#REF!</v>
      </c>
      <c r="L51" s="9" t="e">
        <f t="shared" si="9"/>
        <v>#REF!</v>
      </c>
      <c r="M51" s="5" t="s">
        <v>47</v>
      </c>
      <c r="N51" s="2" t="s">
        <v>345</v>
      </c>
      <c r="O51" s="2" t="s">
        <v>376</v>
      </c>
      <c r="P51" s="2" t="s">
        <v>55</v>
      </c>
      <c r="Q51" s="2" t="s">
        <v>55</v>
      </c>
      <c r="R51" s="2" t="s">
        <v>55</v>
      </c>
      <c r="S51" s="3">
        <v>1</v>
      </c>
      <c r="T51" s="3">
        <v>0</v>
      </c>
      <c r="U51" s="3">
        <v>0.03</v>
      </c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47</v>
      </c>
      <c r="AW51" s="2" t="s">
        <v>502</v>
      </c>
      <c r="AX51" s="2" t="s">
        <v>47</v>
      </c>
      <c r="AY51" s="2" t="s">
        <v>47</v>
      </c>
    </row>
    <row r="52" spans="1:51" ht="30" customHeight="1" x14ac:dyDescent="0.4">
      <c r="A52" s="5" t="s">
        <v>428</v>
      </c>
      <c r="B52" s="5" t="s">
        <v>47</v>
      </c>
      <c r="C52" s="5" t="s">
        <v>47</v>
      </c>
      <c r="D52" s="6"/>
      <c r="E52" s="8"/>
      <c r="F52" s="9" t="e">
        <f>TRUNC(SUMIF(N44:N51, N43, F44:F51),0)</f>
        <v>#REF!</v>
      </c>
      <c r="G52" s="8"/>
      <c r="H52" s="9" t="e">
        <f>TRUNC(SUMIF(N44:N51, N43, H44:H51),0)</f>
        <v>#REF!</v>
      </c>
      <c r="I52" s="8"/>
      <c r="J52" s="9" t="e">
        <f>TRUNC(SUMIF(N44:N51, N43, J44:J51),0)</f>
        <v>#REF!</v>
      </c>
      <c r="K52" s="8"/>
      <c r="L52" s="9" t="e">
        <f>F52+H52+J52</f>
        <v>#REF!</v>
      </c>
      <c r="M52" s="5" t="s">
        <v>47</v>
      </c>
      <c r="N52" s="2" t="s">
        <v>81</v>
      </c>
      <c r="O52" s="2" t="s">
        <v>81</v>
      </c>
      <c r="P52" s="2" t="s">
        <v>47</v>
      </c>
      <c r="Q52" s="2" t="s">
        <v>47</v>
      </c>
      <c r="R52" s="2" t="s">
        <v>47</v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47</v>
      </c>
      <c r="AW52" s="2" t="s">
        <v>47</v>
      </c>
      <c r="AX52" s="2" t="s">
        <v>47</v>
      </c>
      <c r="AY52" s="2" t="s">
        <v>47</v>
      </c>
    </row>
    <row r="53" spans="1:51" ht="30" customHeight="1" x14ac:dyDescent="0.4">
      <c r="A53" s="6"/>
      <c r="B53" s="6"/>
      <c r="C53" s="6"/>
      <c r="D53" s="6"/>
      <c r="E53" s="8"/>
      <c r="F53" s="9"/>
      <c r="G53" s="8"/>
      <c r="H53" s="9"/>
      <c r="I53" s="8"/>
      <c r="J53" s="9"/>
      <c r="K53" s="8"/>
      <c r="L53" s="9"/>
      <c r="M53" s="6"/>
    </row>
    <row r="54" spans="1:51" ht="30" customHeight="1" x14ac:dyDescent="0.4">
      <c r="A54" s="16" t="s">
        <v>503</v>
      </c>
      <c r="B54" s="16"/>
      <c r="C54" s="16"/>
      <c r="D54" s="16"/>
      <c r="E54" s="17"/>
      <c r="F54" s="18"/>
      <c r="G54" s="17"/>
      <c r="H54" s="18"/>
      <c r="I54" s="17"/>
      <c r="J54" s="18"/>
      <c r="K54" s="17"/>
      <c r="L54" s="18"/>
      <c r="M54" s="16"/>
      <c r="N54" s="1" t="s">
        <v>213</v>
      </c>
    </row>
    <row r="55" spans="1:51" ht="30" customHeight="1" x14ac:dyDescent="0.4">
      <c r="A55" s="5" t="s">
        <v>214</v>
      </c>
      <c r="B55" s="5" t="s">
        <v>504</v>
      </c>
      <c r="C55" s="5" t="s">
        <v>63</v>
      </c>
      <c r="D55" s="6">
        <v>1</v>
      </c>
      <c r="E55" s="8" t="e">
        <f>#REF!</f>
        <v>#REF!</v>
      </c>
      <c r="F55" s="9" t="e">
        <f>TRUNC(E55*D55,1)</f>
        <v>#REF!</v>
      </c>
      <c r="G55" s="8" t="e">
        <f>#REF!</f>
        <v>#REF!</v>
      </c>
      <c r="H55" s="9" t="e">
        <f>TRUNC(G55*D55,1)</f>
        <v>#REF!</v>
      </c>
      <c r="I55" s="8" t="e">
        <f>#REF!</f>
        <v>#REF!</v>
      </c>
      <c r="J55" s="9" t="e">
        <f>TRUNC(I55*D55,1)</f>
        <v>#REF!</v>
      </c>
      <c r="K55" s="8" t="e">
        <f t="shared" ref="K55:L59" si="10">TRUNC(E55+G55+I55,1)</f>
        <v>#REF!</v>
      </c>
      <c r="L55" s="9" t="e">
        <f t="shared" si="10"/>
        <v>#REF!</v>
      </c>
      <c r="M55" s="5" t="s">
        <v>47</v>
      </c>
      <c r="N55" s="2" t="s">
        <v>213</v>
      </c>
      <c r="O55" s="2" t="s">
        <v>505</v>
      </c>
      <c r="P55" s="2" t="s">
        <v>55</v>
      </c>
      <c r="Q55" s="2" t="s">
        <v>55</v>
      </c>
      <c r="R55" s="2" t="s">
        <v>54</v>
      </c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47</v>
      </c>
      <c r="AW55" s="2" t="s">
        <v>506</v>
      </c>
      <c r="AX55" s="2" t="s">
        <v>47</v>
      </c>
      <c r="AY55" s="2" t="s">
        <v>47</v>
      </c>
    </row>
    <row r="56" spans="1:51" ht="30" customHeight="1" x14ac:dyDescent="0.4">
      <c r="A56" s="5" t="s">
        <v>482</v>
      </c>
      <c r="B56" s="5" t="s">
        <v>483</v>
      </c>
      <c r="C56" s="5" t="s">
        <v>63</v>
      </c>
      <c r="D56" s="6">
        <v>1</v>
      </c>
      <c r="E56" s="8" t="e">
        <f>#REF!</f>
        <v>#REF!</v>
      </c>
      <c r="F56" s="9" t="e">
        <f>TRUNC(E56*D56,1)</f>
        <v>#REF!</v>
      </c>
      <c r="G56" s="8" t="e">
        <f>#REF!</f>
        <v>#REF!</v>
      </c>
      <c r="H56" s="9" t="e">
        <f>TRUNC(G56*D56,1)</f>
        <v>#REF!</v>
      </c>
      <c r="I56" s="8" t="e">
        <f>#REF!</f>
        <v>#REF!</v>
      </c>
      <c r="J56" s="9" t="e">
        <f>TRUNC(I56*D56,1)</f>
        <v>#REF!</v>
      </c>
      <c r="K56" s="8" t="e">
        <f t="shared" si="10"/>
        <v>#REF!</v>
      </c>
      <c r="L56" s="9" t="e">
        <f t="shared" si="10"/>
        <v>#REF!</v>
      </c>
      <c r="M56" s="5" t="s">
        <v>47</v>
      </c>
      <c r="N56" s="2" t="s">
        <v>213</v>
      </c>
      <c r="O56" s="2" t="s">
        <v>484</v>
      </c>
      <c r="P56" s="2" t="s">
        <v>55</v>
      </c>
      <c r="Q56" s="2" t="s">
        <v>55</v>
      </c>
      <c r="R56" s="2" t="s">
        <v>54</v>
      </c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2" t="s">
        <v>47</v>
      </c>
      <c r="AW56" s="2" t="s">
        <v>507</v>
      </c>
      <c r="AX56" s="2" t="s">
        <v>47</v>
      </c>
      <c r="AY56" s="2" t="s">
        <v>47</v>
      </c>
    </row>
    <row r="57" spans="1:51" ht="30" customHeight="1" x14ac:dyDescent="0.4">
      <c r="A57" s="5" t="s">
        <v>486</v>
      </c>
      <c r="B57" s="5" t="s">
        <v>487</v>
      </c>
      <c r="C57" s="5" t="s">
        <v>63</v>
      </c>
      <c r="D57" s="6">
        <v>1</v>
      </c>
      <c r="E57" s="8" t="e">
        <f>#REF!</f>
        <v>#REF!</v>
      </c>
      <c r="F57" s="9" t="e">
        <f>TRUNC(E57*D57,1)</f>
        <v>#REF!</v>
      </c>
      <c r="G57" s="8" t="e">
        <f>#REF!</f>
        <v>#REF!</v>
      </c>
      <c r="H57" s="9" t="e">
        <f>TRUNC(G57*D57,1)</f>
        <v>#REF!</v>
      </c>
      <c r="I57" s="8" t="e">
        <f>#REF!</f>
        <v>#REF!</v>
      </c>
      <c r="J57" s="9" t="e">
        <f>TRUNC(I57*D57,1)</f>
        <v>#REF!</v>
      </c>
      <c r="K57" s="8" t="e">
        <f t="shared" si="10"/>
        <v>#REF!</v>
      </c>
      <c r="L57" s="9" t="e">
        <f t="shared" si="10"/>
        <v>#REF!</v>
      </c>
      <c r="M57" s="5" t="s">
        <v>47</v>
      </c>
      <c r="N57" s="2" t="s">
        <v>213</v>
      </c>
      <c r="O57" s="2" t="s">
        <v>488</v>
      </c>
      <c r="P57" s="2" t="s">
        <v>55</v>
      </c>
      <c r="Q57" s="2" t="s">
        <v>55</v>
      </c>
      <c r="R57" s="2" t="s">
        <v>54</v>
      </c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2" t="s">
        <v>47</v>
      </c>
      <c r="AW57" s="2" t="s">
        <v>508</v>
      </c>
      <c r="AX57" s="2" t="s">
        <v>47</v>
      </c>
      <c r="AY57" s="2" t="s">
        <v>47</v>
      </c>
    </row>
    <row r="58" spans="1:51" ht="30" customHeight="1" x14ac:dyDescent="0.4">
      <c r="A58" s="5" t="s">
        <v>465</v>
      </c>
      <c r="B58" s="5" t="s">
        <v>421</v>
      </c>
      <c r="C58" s="5" t="s">
        <v>422</v>
      </c>
      <c r="D58" s="6">
        <v>5.3999999999999999E-2</v>
      </c>
      <c r="E58" s="8" t="e">
        <f>#REF!</f>
        <v>#REF!</v>
      </c>
      <c r="F58" s="9" t="e">
        <f>TRUNC(E58*D58,1)</f>
        <v>#REF!</v>
      </c>
      <c r="G58" s="8" t="e">
        <f>#REF!</f>
        <v>#REF!</v>
      </c>
      <c r="H58" s="9" t="e">
        <f>TRUNC(G58*D58,1)</f>
        <v>#REF!</v>
      </c>
      <c r="I58" s="8" t="e">
        <f>#REF!</f>
        <v>#REF!</v>
      </c>
      <c r="J58" s="9" t="e">
        <f>TRUNC(I58*D58,1)</f>
        <v>#REF!</v>
      </c>
      <c r="K58" s="8" t="e">
        <f t="shared" si="10"/>
        <v>#REF!</v>
      </c>
      <c r="L58" s="9" t="e">
        <f t="shared" si="10"/>
        <v>#REF!</v>
      </c>
      <c r="M58" s="5" t="s">
        <v>47</v>
      </c>
      <c r="N58" s="2" t="s">
        <v>213</v>
      </c>
      <c r="O58" s="2" t="s">
        <v>466</v>
      </c>
      <c r="P58" s="2" t="s">
        <v>55</v>
      </c>
      <c r="Q58" s="2" t="s">
        <v>55</v>
      </c>
      <c r="R58" s="2" t="s">
        <v>54</v>
      </c>
      <c r="S58" s="3"/>
      <c r="T58" s="3"/>
      <c r="U58" s="3"/>
      <c r="V58" s="3">
        <v>1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2" t="s">
        <v>47</v>
      </c>
      <c r="AW58" s="2" t="s">
        <v>509</v>
      </c>
      <c r="AX58" s="2" t="s">
        <v>47</v>
      </c>
      <c r="AY58" s="2" t="s">
        <v>47</v>
      </c>
    </row>
    <row r="59" spans="1:51" ht="30" customHeight="1" x14ac:dyDescent="0.4">
      <c r="A59" s="5" t="s">
        <v>425</v>
      </c>
      <c r="B59" s="5" t="s">
        <v>426</v>
      </c>
      <c r="C59" s="5" t="s">
        <v>315</v>
      </c>
      <c r="D59" s="6">
        <v>1</v>
      </c>
      <c r="E59" s="8" t="e">
        <f>TRUNC(SUMIF(V55:V59, RIGHTB(O59, 1), H55:H59)*U59, 2)</f>
        <v>#REF!</v>
      </c>
      <c r="F59" s="9" t="e">
        <f>TRUNC(E59*D59,1)</f>
        <v>#REF!</v>
      </c>
      <c r="G59" s="8">
        <v>0</v>
      </c>
      <c r="H59" s="9">
        <f>TRUNC(G59*D59,1)</f>
        <v>0</v>
      </c>
      <c r="I59" s="8">
        <v>0</v>
      </c>
      <c r="J59" s="9">
        <f>TRUNC(I59*D59,1)</f>
        <v>0</v>
      </c>
      <c r="K59" s="8" t="e">
        <f t="shared" si="10"/>
        <v>#REF!</v>
      </c>
      <c r="L59" s="9" t="e">
        <f t="shared" si="10"/>
        <v>#REF!</v>
      </c>
      <c r="M59" s="5" t="s">
        <v>47</v>
      </c>
      <c r="N59" s="2" t="s">
        <v>213</v>
      </c>
      <c r="O59" s="2" t="s">
        <v>376</v>
      </c>
      <c r="P59" s="2" t="s">
        <v>55</v>
      </c>
      <c r="Q59" s="2" t="s">
        <v>55</v>
      </c>
      <c r="R59" s="2" t="s">
        <v>55</v>
      </c>
      <c r="S59" s="3">
        <v>1</v>
      </c>
      <c r="T59" s="3">
        <v>0</v>
      </c>
      <c r="U59" s="3">
        <v>0.03</v>
      </c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2" t="s">
        <v>47</v>
      </c>
      <c r="AW59" s="2" t="s">
        <v>510</v>
      </c>
      <c r="AX59" s="2" t="s">
        <v>47</v>
      </c>
      <c r="AY59" s="2" t="s">
        <v>47</v>
      </c>
    </row>
    <row r="60" spans="1:51" ht="30" customHeight="1" x14ac:dyDescent="0.4">
      <c r="A60" s="5" t="s">
        <v>428</v>
      </c>
      <c r="B60" s="5" t="s">
        <v>47</v>
      </c>
      <c r="C60" s="5" t="s">
        <v>47</v>
      </c>
      <c r="D60" s="6"/>
      <c r="E60" s="8"/>
      <c r="F60" s="9" t="e">
        <f>TRUNC(SUMIF(N55:N59, N54, F55:F59),0)</f>
        <v>#REF!</v>
      </c>
      <c r="G60" s="8"/>
      <c r="H60" s="9" t="e">
        <f>TRUNC(SUMIF(N55:N59, N54, H55:H59),0)</f>
        <v>#REF!</v>
      </c>
      <c r="I60" s="8"/>
      <c r="J60" s="9" t="e">
        <f>TRUNC(SUMIF(N55:N59, N54, J55:J59),0)</f>
        <v>#REF!</v>
      </c>
      <c r="K60" s="8"/>
      <c r="L60" s="9" t="e">
        <f>F60+H60+J60</f>
        <v>#REF!</v>
      </c>
      <c r="M60" s="5" t="s">
        <v>47</v>
      </c>
      <c r="N60" s="2" t="s">
        <v>81</v>
      </c>
      <c r="O60" s="2" t="s">
        <v>81</v>
      </c>
      <c r="P60" s="2" t="s">
        <v>47</v>
      </c>
      <c r="Q60" s="2" t="s">
        <v>47</v>
      </c>
      <c r="R60" s="2" t="s">
        <v>47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2" t="s">
        <v>47</v>
      </c>
      <c r="AW60" s="2" t="s">
        <v>47</v>
      </c>
      <c r="AX60" s="2" t="s">
        <v>47</v>
      </c>
      <c r="AY60" s="2" t="s">
        <v>47</v>
      </c>
    </row>
    <row r="61" spans="1:51" ht="30" customHeight="1" x14ac:dyDescent="0.4">
      <c r="A61" s="6"/>
      <c r="B61" s="6"/>
      <c r="C61" s="6"/>
      <c r="D61" s="6"/>
      <c r="E61" s="8"/>
      <c r="F61" s="9"/>
      <c r="G61" s="8"/>
      <c r="H61" s="9"/>
      <c r="I61" s="8"/>
      <c r="J61" s="9"/>
      <c r="K61" s="8"/>
      <c r="L61" s="9"/>
      <c r="M61" s="6"/>
    </row>
    <row r="62" spans="1:51" ht="30" customHeight="1" x14ac:dyDescent="0.4">
      <c r="A62" s="16" t="s">
        <v>511</v>
      </c>
      <c r="B62" s="16"/>
      <c r="C62" s="16"/>
      <c r="D62" s="16"/>
      <c r="E62" s="17"/>
      <c r="F62" s="18"/>
      <c r="G62" s="17"/>
      <c r="H62" s="18"/>
      <c r="I62" s="17"/>
      <c r="J62" s="18"/>
      <c r="K62" s="17"/>
      <c r="L62" s="18"/>
      <c r="M62" s="16"/>
      <c r="N62" s="1" t="s">
        <v>349</v>
      </c>
    </row>
    <row r="63" spans="1:51" ht="30" customHeight="1" x14ac:dyDescent="0.4">
      <c r="A63" s="5" t="s">
        <v>353</v>
      </c>
      <c r="B63" s="5" t="s">
        <v>479</v>
      </c>
      <c r="C63" s="5" t="s">
        <v>51</v>
      </c>
      <c r="D63" s="6">
        <v>0.55000000000000004</v>
      </c>
      <c r="E63" s="8" t="e">
        <f>#REF!</f>
        <v>#REF!</v>
      </c>
      <c r="F63" s="9" t="e">
        <f t="shared" ref="F63:F69" si="11">TRUNC(E63*D63,1)</f>
        <v>#REF!</v>
      </c>
      <c r="G63" s="8" t="e">
        <f>#REF!</f>
        <v>#REF!</v>
      </c>
      <c r="H63" s="9" t="e">
        <f t="shared" ref="H63:H69" si="12">TRUNC(G63*D63,1)</f>
        <v>#REF!</v>
      </c>
      <c r="I63" s="8" t="e">
        <f>#REF!</f>
        <v>#REF!</v>
      </c>
      <c r="J63" s="9" t="e">
        <f t="shared" ref="J63:J69" si="13">TRUNC(I63*D63,1)</f>
        <v>#REF!</v>
      </c>
      <c r="K63" s="8" t="e">
        <f t="shared" ref="K63:L69" si="14">TRUNC(E63+G63+I63,1)</f>
        <v>#REF!</v>
      </c>
      <c r="L63" s="9" t="e">
        <f t="shared" si="14"/>
        <v>#REF!</v>
      </c>
      <c r="M63" s="5" t="s">
        <v>47</v>
      </c>
      <c r="N63" s="2" t="s">
        <v>349</v>
      </c>
      <c r="O63" s="2" t="s">
        <v>480</v>
      </c>
      <c r="P63" s="2" t="s">
        <v>55</v>
      </c>
      <c r="Q63" s="2" t="s">
        <v>55</v>
      </c>
      <c r="R63" s="2" t="s">
        <v>54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47</v>
      </c>
      <c r="AW63" s="2" t="s">
        <v>512</v>
      </c>
      <c r="AX63" s="2" t="s">
        <v>47</v>
      </c>
      <c r="AY63" s="2" t="s">
        <v>47</v>
      </c>
    </row>
    <row r="64" spans="1:51" ht="30" customHeight="1" x14ac:dyDescent="0.4">
      <c r="A64" s="5" t="s">
        <v>513</v>
      </c>
      <c r="B64" s="5" t="s">
        <v>514</v>
      </c>
      <c r="C64" s="5" t="s">
        <v>63</v>
      </c>
      <c r="D64" s="6">
        <v>2</v>
      </c>
      <c r="E64" s="8" t="e">
        <f>#REF!</f>
        <v>#REF!</v>
      </c>
      <c r="F64" s="9" t="e">
        <f t="shared" si="11"/>
        <v>#REF!</v>
      </c>
      <c r="G64" s="8" t="e">
        <f>#REF!</f>
        <v>#REF!</v>
      </c>
      <c r="H64" s="9" t="e">
        <f t="shared" si="12"/>
        <v>#REF!</v>
      </c>
      <c r="I64" s="8" t="e">
        <f>#REF!</f>
        <v>#REF!</v>
      </c>
      <c r="J64" s="9" t="e">
        <f t="shared" si="13"/>
        <v>#REF!</v>
      </c>
      <c r="K64" s="8" t="e">
        <f t="shared" si="14"/>
        <v>#REF!</v>
      </c>
      <c r="L64" s="9" t="e">
        <f t="shared" si="14"/>
        <v>#REF!</v>
      </c>
      <c r="M64" s="5" t="s">
        <v>47</v>
      </c>
      <c r="N64" s="2" t="s">
        <v>349</v>
      </c>
      <c r="O64" s="2" t="s">
        <v>515</v>
      </c>
      <c r="P64" s="2" t="s">
        <v>55</v>
      </c>
      <c r="Q64" s="2" t="s">
        <v>55</v>
      </c>
      <c r="R64" s="2" t="s">
        <v>54</v>
      </c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47</v>
      </c>
      <c r="AW64" s="2" t="s">
        <v>516</v>
      </c>
      <c r="AX64" s="2" t="s">
        <v>47</v>
      </c>
      <c r="AY64" s="2" t="s">
        <v>47</v>
      </c>
    </row>
    <row r="65" spans="1:51" ht="30" customHeight="1" x14ac:dyDescent="0.4">
      <c r="A65" s="5" t="s">
        <v>490</v>
      </c>
      <c r="B65" s="5" t="s">
        <v>491</v>
      </c>
      <c r="C65" s="5" t="s">
        <v>134</v>
      </c>
      <c r="D65" s="6">
        <v>2</v>
      </c>
      <c r="E65" s="8" t="e">
        <f>#REF!</f>
        <v>#REF!</v>
      </c>
      <c r="F65" s="9" t="e">
        <f t="shared" si="11"/>
        <v>#REF!</v>
      </c>
      <c r="G65" s="8" t="e">
        <f>#REF!</f>
        <v>#REF!</v>
      </c>
      <c r="H65" s="9" t="e">
        <f t="shared" si="12"/>
        <v>#REF!</v>
      </c>
      <c r="I65" s="8" t="e">
        <f>#REF!</f>
        <v>#REF!</v>
      </c>
      <c r="J65" s="9" t="e">
        <f t="shared" si="13"/>
        <v>#REF!</v>
      </c>
      <c r="K65" s="8" t="e">
        <f t="shared" si="14"/>
        <v>#REF!</v>
      </c>
      <c r="L65" s="9" t="e">
        <f t="shared" si="14"/>
        <v>#REF!</v>
      </c>
      <c r="M65" s="5" t="s">
        <v>47</v>
      </c>
      <c r="N65" s="2" t="s">
        <v>349</v>
      </c>
      <c r="O65" s="2" t="s">
        <v>492</v>
      </c>
      <c r="P65" s="2" t="s">
        <v>55</v>
      </c>
      <c r="Q65" s="2" t="s">
        <v>55</v>
      </c>
      <c r="R65" s="2" t="s">
        <v>54</v>
      </c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47</v>
      </c>
      <c r="AW65" s="2" t="s">
        <v>517</v>
      </c>
      <c r="AX65" s="2" t="s">
        <v>47</v>
      </c>
      <c r="AY65" s="2" t="s">
        <v>47</v>
      </c>
    </row>
    <row r="66" spans="1:51" ht="30" customHeight="1" x14ac:dyDescent="0.4">
      <c r="A66" s="5" t="s">
        <v>494</v>
      </c>
      <c r="B66" s="5" t="s">
        <v>495</v>
      </c>
      <c r="C66" s="5" t="s">
        <v>134</v>
      </c>
      <c r="D66" s="6">
        <v>2</v>
      </c>
      <c r="E66" s="8" t="e">
        <f>#REF!</f>
        <v>#REF!</v>
      </c>
      <c r="F66" s="9" t="e">
        <f t="shared" si="11"/>
        <v>#REF!</v>
      </c>
      <c r="G66" s="8" t="e">
        <f>#REF!</f>
        <v>#REF!</v>
      </c>
      <c r="H66" s="9" t="e">
        <f t="shared" si="12"/>
        <v>#REF!</v>
      </c>
      <c r="I66" s="8" t="e">
        <f>#REF!</f>
        <v>#REF!</v>
      </c>
      <c r="J66" s="9" t="e">
        <f t="shared" si="13"/>
        <v>#REF!</v>
      </c>
      <c r="K66" s="8" t="e">
        <f t="shared" si="14"/>
        <v>#REF!</v>
      </c>
      <c r="L66" s="9" t="e">
        <f t="shared" si="14"/>
        <v>#REF!</v>
      </c>
      <c r="M66" s="5" t="s">
        <v>47</v>
      </c>
      <c r="N66" s="2" t="s">
        <v>349</v>
      </c>
      <c r="O66" s="2" t="s">
        <v>496</v>
      </c>
      <c r="P66" s="2" t="s">
        <v>55</v>
      </c>
      <c r="Q66" s="2" t="s">
        <v>55</v>
      </c>
      <c r="R66" s="2" t="s">
        <v>54</v>
      </c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2" t="s">
        <v>47</v>
      </c>
      <c r="AW66" s="2" t="s">
        <v>518</v>
      </c>
      <c r="AX66" s="2" t="s">
        <v>47</v>
      </c>
      <c r="AY66" s="2" t="s">
        <v>47</v>
      </c>
    </row>
    <row r="67" spans="1:51" ht="30" customHeight="1" x14ac:dyDescent="0.4">
      <c r="A67" s="5" t="s">
        <v>353</v>
      </c>
      <c r="B67" s="5" t="s">
        <v>498</v>
      </c>
      <c r="C67" s="5" t="s">
        <v>63</v>
      </c>
      <c r="D67" s="6">
        <v>2</v>
      </c>
      <c r="E67" s="8" t="e">
        <f>#REF!</f>
        <v>#REF!</v>
      </c>
      <c r="F67" s="9" t="e">
        <f t="shared" si="11"/>
        <v>#REF!</v>
      </c>
      <c r="G67" s="8" t="e">
        <f>#REF!</f>
        <v>#REF!</v>
      </c>
      <c r="H67" s="9" t="e">
        <f t="shared" si="12"/>
        <v>#REF!</v>
      </c>
      <c r="I67" s="8" t="e">
        <f>#REF!</f>
        <v>#REF!</v>
      </c>
      <c r="J67" s="9" t="e">
        <f t="shared" si="13"/>
        <v>#REF!</v>
      </c>
      <c r="K67" s="8" t="e">
        <f t="shared" si="14"/>
        <v>#REF!</v>
      </c>
      <c r="L67" s="9" t="e">
        <f t="shared" si="14"/>
        <v>#REF!</v>
      </c>
      <c r="M67" s="5" t="s">
        <v>47</v>
      </c>
      <c r="N67" s="2" t="s">
        <v>349</v>
      </c>
      <c r="O67" s="2" t="s">
        <v>499</v>
      </c>
      <c r="P67" s="2" t="s">
        <v>55</v>
      </c>
      <c r="Q67" s="2" t="s">
        <v>55</v>
      </c>
      <c r="R67" s="2" t="s">
        <v>54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2" t="s">
        <v>47</v>
      </c>
      <c r="AW67" s="2" t="s">
        <v>519</v>
      </c>
      <c r="AX67" s="2" t="s">
        <v>47</v>
      </c>
      <c r="AY67" s="2" t="s">
        <v>47</v>
      </c>
    </row>
    <row r="68" spans="1:51" ht="30" customHeight="1" x14ac:dyDescent="0.4">
      <c r="A68" s="5" t="s">
        <v>465</v>
      </c>
      <c r="B68" s="5" t="s">
        <v>421</v>
      </c>
      <c r="C68" s="5" t="s">
        <v>422</v>
      </c>
      <c r="D68" s="6">
        <v>7.1999999999999995E-2</v>
      </c>
      <c r="E68" s="8" t="e">
        <f>#REF!</f>
        <v>#REF!</v>
      </c>
      <c r="F68" s="9" t="e">
        <f t="shared" si="11"/>
        <v>#REF!</v>
      </c>
      <c r="G68" s="8" t="e">
        <f>#REF!</f>
        <v>#REF!</v>
      </c>
      <c r="H68" s="9" t="e">
        <f t="shared" si="12"/>
        <v>#REF!</v>
      </c>
      <c r="I68" s="8" t="e">
        <f>#REF!</f>
        <v>#REF!</v>
      </c>
      <c r="J68" s="9" t="e">
        <f t="shared" si="13"/>
        <v>#REF!</v>
      </c>
      <c r="K68" s="8" t="e">
        <f t="shared" si="14"/>
        <v>#REF!</v>
      </c>
      <c r="L68" s="9" t="e">
        <f t="shared" si="14"/>
        <v>#REF!</v>
      </c>
      <c r="M68" s="5" t="s">
        <v>47</v>
      </c>
      <c r="N68" s="2" t="s">
        <v>349</v>
      </c>
      <c r="O68" s="2" t="s">
        <v>466</v>
      </c>
      <c r="P68" s="2" t="s">
        <v>55</v>
      </c>
      <c r="Q68" s="2" t="s">
        <v>55</v>
      </c>
      <c r="R68" s="2" t="s">
        <v>54</v>
      </c>
      <c r="S68" s="3"/>
      <c r="T68" s="3"/>
      <c r="U68" s="3"/>
      <c r="V68" s="3">
        <v>1</v>
      </c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47</v>
      </c>
      <c r="AW68" s="2" t="s">
        <v>520</v>
      </c>
      <c r="AX68" s="2" t="s">
        <v>47</v>
      </c>
      <c r="AY68" s="2" t="s">
        <v>47</v>
      </c>
    </row>
    <row r="69" spans="1:51" ht="30" customHeight="1" x14ac:dyDescent="0.4">
      <c r="A69" s="5" t="s">
        <v>425</v>
      </c>
      <c r="B69" s="5" t="s">
        <v>426</v>
      </c>
      <c r="C69" s="5" t="s">
        <v>315</v>
      </c>
      <c r="D69" s="6">
        <v>1</v>
      </c>
      <c r="E69" s="8" t="e">
        <f>TRUNC(SUMIF(V63:V69, RIGHTB(O69, 1), H63:H69)*U69, 2)</f>
        <v>#REF!</v>
      </c>
      <c r="F69" s="9" t="e">
        <f t="shared" si="11"/>
        <v>#REF!</v>
      </c>
      <c r="G69" s="8">
        <v>0</v>
      </c>
      <c r="H69" s="9">
        <f t="shared" si="12"/>
        <v>0</v>
      </c>
      <c r="I69" s="8">
        <v>0</v>
      </c>
      <c r="J69" s="9">
        <f t="shared" si="13"/>
        <v>0</v>
      </c>
      <c r="K69" s="8" t="e">
        <f t="shared" si="14"/>
        <v>#REF!</v>
      </c>
      <c r="L69" s="9" t="e">
        <f t="shared" si="14"/>
        <v>#REF!</v>
      </c>
      <c r="M69" s="5" t="s">
        <v>47</v>
      </c>
      <c r="N69" s="2" t="s">
        <v>349</v>
      </c>
      <c r="O69" s="2" t="s">
        <v>376</v>
      </c>
      <c r="P69" s="2" t="s">
        <v>55</v>
      </c>
      <c r="Q69" s="2" t="s">
        <v>55</v>
      </c>
      <c r="R69" s="2" t="s">
        <v>55</v>
      </c>
      <c r="S69" s="3">
        <v>1</v>
      </c>
      <c r="T69" s="3">
        <v>0</v>
      </c>
      <c r="U69" s="3">
        <v>0.03</v>
      </c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47</v>
      </c>
      <c r="AW69" s="2" t="s">
        <v>521</v>
      </c>
      <c r="AX69" s="2" t="s">
        <v>47</v>
      </c>
      <c r="AY69" s="2" t="s">
        <v>47</v>
      </c>
    </row>
    <row r="70" spans="1:51" ht="30" customHeight="1" x14ac:dyDescent="0.4">
      <c r="A70" s="5" t="s">
        <v>428</v>
      </c>
      <c r="B70" s="5" t="s">
        <v>47</v>
      </c>
      <c r="C70" s="5" t="s">
        <v>47</v>
      </c>
      <c r="D70" s="6"/>
      <c r="E70" s="8"/>
      <c r="F70" s="9" t="e">
        <f>TRUNC(SUMIF(N63:N69, N62, F63:F69),0)</f>
        <v>#REF!</v>
      </c>
      <c r="G70" s="8"/>
      <c r="H70" s="9" t="e">
        <f>TRUNC(SUMIF(N63:N69, N62, H63:H69),0)</f>
        <v>#REF!</v>
      </c>
      <c r="I70" s="8"/>
      <c r="J70" s="9" t="e">
        <f>TRUNC(SUMIF(N63:N69, N62, J63:J69),0)</f>
        <v>#REF!</v>
      </c>
      <c r="K70" s="8"/>
      <c r="L70" s="9" t="e">
        <f>F70+H70+J70</f>
        <v>#REF!</v>
      </c>
      <c r="M70" s="5" t="s">
        <v>47</v>
      </c>
      <c r="N70" s="2" t="s">
        <v>81</v>
      </c>
      <c r="O70" s="2" t="s">
        <v>81</v>
      </c>
      <c r="P70" s="2" t="s">
        <v>47</v>
      </c>
      <c r="Q70" s="2" t="s">
        <v>47</v>
      </c>
      <c r="R70" s="2" t="s">
        <v>47</v>
      </c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47</v>
      </c>
      <c r="AW70" s="2" t="s">
        <v>47</v>
      </c>
      <c r="AX70" s="2" t="s">
        <v>47</v>
      </c>
      <c r="AY70" s="2" t="s">
        <v>47</v>
      </c>
    </row>
    <row r="71" spans="1:51" ht="30" customHeight="1" x14ac:dyDescent="0.4">
      <c r="A71" s="6"/>
      <c r="B71" s="6"/>
      <c r="C71" s="6"/>
      <c r="D71" s="6"/>
      <c r="E71" s="8"/>
      <c r="F71" s="9"/>
      <c r="G71" s="8"/>
      <c r="H71" s="9"/>
      <c r="I71" s="8"/>
      <c r="J71" s="9"/>
      <c r="K71" s="8"/>
      <c r="L71" s="9"/>
      <c r="M71" s="6"/>
    </row>
    <row r="72" spans="1:51" ht="30" customHeight="1" x14ac:dyDescent="0.4">
      <c r="A72" s="16" t="s">
        <v>522</v>
      </c>
      <c r="B72" s="16"/>
      <c r="C72" s="16"/>
      <c r="D72" s="16"/>
      <c r="E72" s="17"/>
      <c r="F72" s="18"/>
      <c r="G72" s="17"/>
      <c r="H72" s="18"/>
      <c r="I72" s="17"/>
      <c r="J72" s="18"/>
      <c r="K72" s="17"/>
      <c r="L72" s="18"/>
      <c r="M72" s="16"/>
      <c r="N72" s="1" t="s">
        <v>352</v>
      </c>
    </row>
    <row r="73" spans="1:51" ht="30" customHeight="1" x14ac:dyDescent="0.4">
      <c r="A73" s="5" t="s">
        <v>353</v>
      </c>
      <c r="B73" s="5" t="s">
        <v>479</v>
      </c>
      <c r="C73" s="5" t="s">
        <v>51</v>
      </c>
      <c r="D73" s="6">
        <v>0.7</v>
      </c>
      <c r="E73" s="8" t="e">
        <f>#REF!</f>
        <v>#REF!</v>
      </c>
      <c r="F73" s="9" t="e">
        <f t="shared" ref="F73:F79" si="15">TRUNC(E73*D73,1)</f>
        <v>#REF!</v>
      </c>
      <c r="G73" s="8" t="e">
        <f>#REF!</f>
        <v>#REF!</v>
      </c>
      <c r="H73" s="9" t="e">
        <f t="shared" ref="H73:H79" si="16">TRUNC(G73*D73,1)</f>
        <v>#REF!</v>
      </c>
      <c r="I73" s="8" t="e">
        <f>#REF!</f>
        <v>#REF!</v>
      </c>
      <c r="J73" s="9" t="e">
        <f t="shared" ref="J73:J79" si="17">TRUNC(I73*D73,1)</f>
        <v>#REF!</v>
      </c>
      <c r="K73" s="8" t="e">
        <f t="shared" ref="K73:L79" si="18">TRUNC(E73+G73+I73,1)</f>
        <v>#REF!</v>
      </c>
      <c r="L73" s="9" t="e">
        <f t="shared" si="18"/>
        <v>#REF!</v>
      </c>
      <c r="M73" s="5" t="s">
        <v>47</v>
      </c>
      <c r="N73" s="2" t="s">
        <v>352</v>
      </c>
      <c r="O73" s="2" t="s">
        <v>480</v>
      </c>
      <c r="P73" s="2" t="s">
        <v>55</v>
      </c>
      <c r="Q73" s="2" t="s">
        <v>55</v>
      </c>
      <c r="R73" s="2" t="s">
        <v>54</v>
      </c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47</v>
      </c>
      <c r="AW73" s="2" t="s">
        <v>523</v>
      </c>
      <c r="AX73" s="2" t="s">
        <v>47</v>
      </c>
      <c r="AY73" s="2" t="s">
        <v>47</v>
      </c>
    </row>
    <row r="74" spans="1:51" ht="30" customHeight="1" x14ac:dyDescent="0.4">
      <c r="A74" s="5" t="s">
        <v>513</v>
      </c>
      <c r="B74" s="5" t="s">
        <v>514</v>
      </c>
      <c r="C74" s="5" t="s">
        <v>63</v>
      </c>
      <c r="D74" s="6">
        <v>2</v>
      </c>
      <c r="E74" s="8" t="e">
        <f>#REF!</f>
        <v>#REF!</v>
      </c>
      <c r="F74" s="9" t="e">
        <f t="shared" si="15"/>
        <v>#REF!</v>
      </c>
      <c r="G74" s="8" t="e">
        <f>#REF!</f>
        <v>#REF!</v>
      </c>
      <c r="H74" s="9" t="e">
        <f t="shared" si="16"/>
        <v>#REF!</v>
      </c>
      <c r="I74" s="8" t="e">
        <f>#REF!</f>
        <v>#REF!</v>
      </c>
      <c r="J74" s="9" t="e">
        <f t="shared" si="17"/>
        <v>#REF!</v>
      </c>
      <c r="K74" s="8" t="e">
        <f t="shared" si="18"/>
        <v>#REF!</v>
      </c>
      <c r="L74" s="9" t="e">
        <f t="shared" si="18"/>
        <v>#REF!</v>
      </c>
      <c r="M74" s="5" t="s">
        <v>47</v>
      </c>
      <c r="N74" s="2" t="s">
        <v>352</v>
      </c>
      <c r="O74" s="2" t="s">
        <v>515</v>
      </c>
      <c r="P74" s="2" t="s">
        <v>55</v>
      </c>
      <c r="Q74" s="2" t="s">
        <v>55</v>
      </c>
      <c r="R74" s="2" t="s">
        <v>54</v>
      </c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47</v>
      </c>
      <c r="AW74" s="2" t="s">
        <v>524</v>
      </c>
      <c r="AX74" s="2" t="s">
        <v>47</v>
      </c>
      <c r="AY74" s="2" t="s">
        <v>47</v>
      </c>
    </row>
    <row r="75" spans="1:51" ht="30" customHeight="1" x14ac:dyDescent="0.4">
      <c r="A75" s="5" t="s">
        <v>490</v>
      </c>
      <c r="B75" s="5" t="s">
        <v>491</v>
      </c>
      <c r="C75" s="5" t="s">
        <v>134</v>
      </c>
      <c r="D75" s="6">
        <v>2</v>
      </c>
      <c r="E75" s="8" t="e">
        <f>#REF!</f>
        <v>#REF!</v>
      </c>
      <c r="F75" s="9" t="e">
        <f t="shared" si="15"/>
        <v>#REF!</v>
      </c>
      <c r="G75" s="8" t="e">
        <f>#REF!</f>
        <v>#REF!</v>
      </c>
      <c r="H75" s="9" t="e">
        <f t="shared" si="16"/>
        <v>#REF!</v>
      </c>
      <c r="I75" s="8" t="e">
        <f>#REF!</f>
        <v>#REF!</v>
      </c>
      <c r="J75" s="9" t="e">
        <f t="shared" si="17"/>
        <v>#REF!</v>
      </c>
      <c r="K75" s="8" t="e">
        <f t="shared" si="18"/>
        <v>#REF!</v>
      </c>
      <c r="L75" s="9" t="e">
        <f t="shared" si="18"/>
        <v>#REF!</v>
      </c>
      <c r="M75" s="5" t="s">
        <v>47</v>
      </c>
      <c r="N75" s="2" t="s">
        <v>352</v>
      </c>
      <c r="O75" s="2" t="s">
        <v>492</v>
      </c>
      <c r="P75" s="2" t="s">
        <v>55</v>
      </c>
      <c r="Q75" s="2" t="s">
        <v>55</v>
      </c>
      <c r="R75" s="2" t="s">
        <v>54</v>
      </c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47</v>
      </c>
      <c r="AW75" s="2" t="s">
        <v>525</v>
      </c>
      <c r="AX75" s="2" t="s">
        <v>47</v>
      </c>
      <c r="AY75" s="2" t="s">
        <v>47</v>
      </c>
    </row>
    <row r="76" spans="1:51" ht="30" customHeight="1" x14ac:dyDescent="0.4">
      <c r="A76" s="5" t="s">
        <v>494</v>
      </c>
      <c r="B76" s="5" t="s">
        <v>495</v>
      </c>
      <c r="C76" s="5" t="s">
        <v>134</v>
      </c>
      <c r="D76" s="6">
        <v>2</v>
      </c>
      <c r="E76" s="8" t="e">
        <f>#REF!</f>
        <v>#REF!</v>
      </c>
      <c r="F76" s="9" t="e">
        <f t="shared" si="15"/>
        <v>#REF!</v>
      </c>
      <c r="G76" s="8" t="e">
        <f>#REF!</f>
        <v>#REF!</v>
      </c>
      <c r="H76" s="9" t="e">
        <f t="shared" si="16"/>
        <v>#REF!</v>
      </c>
      <c r="I76" s="8" t="e">
        <f>#REF!</f>
        <v>#REF!</v>
      </c>
      <c r="J76" s="9" t="e">
        <f t="shared" si="17"/>
        <v>#REF!</v>
      </c>
      <c r="K76" s="8" t="e">
        <f t="shared" si="18"/>
        <v>#REF!</v>
      </c>
      <c r="L76" s="9" t="e">
        <f t="shared" si="18"/>
        <v>#REF!</v>
      </c>
      <c r="M76" s="5" t="s">
        <v>47</v>
      </c>
      <c r="N76" s="2" t="s">
        <v>352</v>
      </c>
      <c r="O76" s="2" t="s">
        <v>496</v>
      </c>
      <c r="P76" s="2" t="s">
        <v>55</v>
      </c>
      <c r="Q76" s="2" t="s">
        <v>55</v>
      </c>
      <c r="R76" s="2" t="s">
        <v>54</v>
      </c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2" t="s">
        <v>47</v>
      </c>
      <c r="AW76" s="2" t="s">
        <v>526</v>
      </c>
      <c r="AX76" s="2" t="s">
        <v>47</v>
      </c>
      <c r="AY76" s="2" t="s">
        <v>47</v>
      </c>
    </row>
    <row r="77" spans="1:51" ht="30" customHeight="1" x14ac:dyDescent="0.4">
      <c r="A77" s="5" t="s">
        <v>353</v>
      </c>
      <c r="B77" s="5" t="s">
        <v>498</v>
      </c>
      <c r="C77" s="5" t="s">
        <v>63</v>
      </c>
      <c r="D77" s="6">
        <v>2</v>
      </c>
      <c r="E77" s="8" t="e">
        <f>#REF!</f>
        <v>#REF!</v>
      </c>
      <c r="F77" s="9" t="e">
        <f t="shared" si="15"/>
        <v>#REF!</v>
      </c>
      <c r="G77" s="8" t="e">
        <f>#REF!</f>
        <v>#REF!</v>
      </c>
      <c r="H77" s="9" t="e">
        <f t="shared" si="16"/>
        <v>#REF!</v>
      </c>
      <c r="I77" s="8" t="e">
        <f>#REF!</f>
        <v>#REF!</v>
      </c>
      <c r="J77" s="9" t="e">
        <f t="shared" si="17"/>
        <v>#REF!</v>
      </c>
      <c r="K77" s="8" t="e">
        <f t="shared" si="18"/>
        <v>#REF!</v>
      </c>
      <c r="L77" s="9" t="e">
        <f t="shared" si="18"/>
        <v>#REF!</v>
      </c>
      <c r="M77" s="5" t="s">
        <v>47</v>
      </c>
      <c r="N77" s="2" t="s">
        <v>352</v>
      </c>
      <c r="O77" s="2" t="s">
        <v>499</v>
      </c>
      <c r="P77" s="2" t="s">
        <v>55</v>
      </c>
      <c r="Q77" s="2" t="s">
        <v>55</v>
      </c>
      <c r="R77" s="2" t="s">
        <v>54</v>
      </c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2" t="s">
        <v>47</v>
      </c>
      <c r="AW77" s="2" t="s">
        <v>527</v>
      </c>
      <c r="AX77" s="2" t="s">
        <v>47</v>
      </c>
      <c r="AY77" s="2" t="s">
        <v>47</v>
      </c>
    </row>
    <row r="78" spans="1:51" ht="30" customHeight="1" x14ac:dyDescent="0.4">
      <c r="A78" s="5" t="s">
        <v>465</v>
      </c>
      <c r="B78" s="5" t="s">
        <v>421</v>
      </c>
      <c r="C78" s="5" t="s">
        <v>422</v>
      </c>
      <c r="D78" s="6">
        <v>7.1999999999999995E-2</v>
      </c>
      <c r="E78" s="8" t="e">
        <f>#REF!</f>
        <v>#REF!</v>
      </c>
      <c r="F78" s="9" t="e">
        <f t="shared" si="15"/>
        <v>#REF!</v>
      </c>
      <c r="G78" s="8" t="e">
        <f>#REF!</f>
        <v>#REF!</v>
      </c>
      <c r="H78" s="9" t="e">
        <f t="shared" si="16"/>
        <v>#REF!</v>
      </c>
      <c r="I78" s="8" t="e">
        <f>#REF!</f>
        <v>#REF!</v>
      </c>
      <c r="J78" s="9" t="e">
        <f t="shared" si="17"/>
        <v>#REF!</v>
      </c>
      <c r="K78" s="8" t="e">
        <f t="shared" si="18"/>
        <v>#REF!</v>
      </c>
      <c r="L78" s="9" t="e">
        <f t="shared" si="18"/>
        <v>#REF!</v>
      </c>
      <c r="M78" s="5" t="s">
        <v>47</v>
      </c>
      <c r="N78" s="2" t="s">
        <v>352</v>
      </c>
      <c r="O78" s="2" t="s">
        <v>466</v>
      </c>
      <c r="P78" s="2" t="s">
        <v>55</v>
      </c>
      <c r="Q78" s="2" t="s">
        <v>55</v>
      </c>
      <c r="R78" s="2" t="s">
        <v>54</v>
      </c>
      <c r="S78" s="3"/>
      <c r="T78" s="3"/>
      <c r="U78" s="3"/>
      <c r="V78" s="3">
        <v>1</v>
      </c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47</v>
      </c>
      <c r="AW78" s="2" t="s">
        <v>528</v>
      </c>
      <c r="AX78" s="2" t="s">
        <v>47</v>
      </c>
      <c r="AY78" s="2" t="s">
        <v>47</v>
      </c>
    </row>
    <row r="79" spans="1:51" ht="30" customHeight="1" x14ac:dyDescent="0.4">
      <c r="A79" s="5" t="s">
        <v>425</v>
      </c>
      <c r="B79" s="5" t="s">
        <v>426</v>
      </c>
      <c r="C79" s="5" t="s">
        <v>315</v>
      </c>
      <c r="D79" s="6">
        <v>1</v>
      </c>
      <c r="E79" s="8" t="e">
        <f>TRUNC(SUMIF(V73:V79, RIGHTB(O79, 1), H73:H79)*U79, 2)</f>
        <v>#REF!</v>
      </c>
      <c r="F79" s="9" t="e">
        <f t="shared" si="15"/>
        <v>#REF!</v>
      </c>
      <c r="G79" s="8">
        <v>0</v>
      </c>
      <c r="H79" s="9">
        <f t="shared" si="16"/>
        <v>0</v>
      </c>
      <c r="I79" s="8">
        <v>0</v>
      </c>
      <c r="J79" s="9">
        <f t="shared" si="17"/>
        <v>0</v>
      </c>
      <c r="K79" s="8" t="e">
        <f t="shared" si="18"/>
        <v>#REF!</v>
      </c>
      <c r="L79" s="9" t="e">
        <f t="shared" si="18"/>
        <v>#REF!</v>
      </c>
      <c r="M79" s="5" t="s">
        <v>47</v>
      </c>
      <c r="N79" s="2" t="s">
        <v>352</v>
      </c>
      <c r="O79" s="2" t="s">
        <v>376</v>
      </c>
      <c r="P79" s="2" t="s">
        <v>55</v>
      </c>
      <c r="Q79" s="2" t="s">
        <v>55</v>
      </c>
      <c r="R79" s="2" t="s">
        <v>55</v>
      </c>
      <c r="S79" s="3">
        <v>1</v>
      </c>
      <c r="T79" s="3">
        <v>0</v>
      </c>
      <c r="U79" s="3">
        <v>0.03</v>
      </c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2" t="s">
        <v>47</v>
      </c>
      <c r="AW79" s="2" t="s">
        <v>529</v>
      </c>
      <c r="AX79" s="2" t="s">
        <v>47</v>
      </c>
      <c r="AY79" s="2" t="s">
        <v>47</v>
      </c>
    </row>
    <row r="80" spans="1:51" ht="30" customHeight="1" x14ac:dyDescent="0.4">
      <c r="A80" s="5" t="s">
        <v>428</v>
      </c>
      <c r="B80" s="5" t="s">
        <v>47</v>
      </c>
      <c r="C80" s="5" t="s">
        <v>47</v>
      </c>
      <c r="D80" s="6"/>
      <c r="E80" s="8"/>
      <c r="F80" s="9" t="e">
        <f>TRUNC(SUMIF(N73:N79, N72, F73:F79),0)</f>
        <v>#REF!</v>
      </c>
      <c r="G80" s="8"/>
      <c r="H80" s="9" t="e">
        <f>TRUNC(SUMIF(N73:N79, N72, H73:H79),0)</f>
        <v>#REF!</v>
      </c>
      <c r="I80" s="8"/>
      <c r="J80" s="9" t="e">
        <f>TRUNC(SUMIF(N73:N79, N72, J73:J79),0)</f>
        <v>#REF!</v>
      </c>
      <c r="K80" s="8"/>
      <c r="L80" s="9" t="e">
        <f>F80+H80+J80</f>
        <v>#REF!</v>
      </c>
      <c r="M80" s="5" t="s">
        <v>47</v>
      </c>
      <c r="N80" s="2" t="s">
        <v>81</v>
      </c>
      <c r="O80" s="2" t="s">
        <v>81</v>
      </c>
      <c r="P80" s="2" t="s">
        <v>47</v>
      </c>
      <c r="Q80" s="2" t="s">
        <v>47</v>
      </c>
      <c r="R80" s="2" t="s">
        <v>47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2" t="s">
        <v>47</v>
      </c>
      <c r="AW80" s="2" t="s">
        <v>47</v>
      </c>
      <c r="AX80" s="2" t="s">
        <v>47</v>
      </c>
      <c r="AY80" s="2" t="s">
        <v>47</v>
      </c>
    </row>
    <row r="81" spans="1:51" ht="30" customHeight="1" x14ac:dyDescent="0.4">
      <c r="A81" s="6"/>
      <c r="B81" s="6"/>
      <c r="C81" s="6"/>
      <c r="D81" s="6"/>
      <c r="E81" s="8"/>
      <c r="F81" s="9"/>
      <c r="G81" s="8"/>
      <c r="H81" s="9"/>
      <c r="I81" s="8"/>
      <c r="J81" s="9"/>
      <c r="K81" s="8"/>
      <c r="L81" s="9"/>
      <c r="M81" s="6"/>
    </row>
    <row r="82" spans="1:51" ht="30" customHeight="1" x14ac:dyDescent="0.4">
      <c r="A82" s="16" t="s">
        <v>530</v>
      </c>
      <c r="B82" s="16"/>
      <c r="C82" s="16"/>
      <c r="D82" s="16"/>
      <c r="E82" s="17"/>
      <c r="F82" s="18"/>
      <c r="G82" s="17"/>
      <c r="H82" s="18"/>
      <c r="I82" s="17"/>
      <c r="J82" s="18"/>
      <c r="K82" s="17"/>
      <c r="L82" s="18"/>
      <c r="M82" s="16"/>
      <c r="N82" s="1" t="s">
        <v>70</v>
      </c>
    </row>
    <row r="83" spans="1:51" ht="30" customHeight="1" x14ac:dyDescent="0.4">
      <c r="A83" s="5" t="s">
        <v>532</v>
      </c>
      <c r="B83" s="5" t="s">
        <v>47</v>
      </c>
      <c r="C83" s="5" t="s">
        <v>68</v>
      </c>
      <c r="D83" s="6">
        <v>1</v>
      </c>
      <c r="E83" s="8" t="e">
        <f>#REF!</f>
        <v>#REF!</v>
      </c>
      <c r="F83" s="9" t="e">
        <f>TRUNC(E83*D83,1)</f>
        <v>#REF!</v>
      </c>
      <c r="G83" s="8" t="e">
        <f>#REF!</f>
        <v>#REF!</v>
      </c>
      <c r="H83" s="9" t="e">
        <f>TRUNC(G83*D83,1)</f>
        <v>#REF!</v>
      </c>
      <c r="I83" s="8" t="e">
        <f>#REF!</f>
        <v>#REF!</v>
      </c>
      <c r="J83" s="9" t="e">
        <f>TRUNC(I83*D83,1)</f>
        <v>#REF!</v>
      </c>
      <c r="K83" s="8" t="e">
        <f t="shared" ref="K83:L85" si="19">TRUNC(E83+G83+I83,1)</f>
        <v>#REF!</v>
      </c>
      <c r="L83" s="9" t="e">
        <f t="shared" si="19"/>
        <v>#REF!</v>
      </c>
      <c r="M83" s="5" t="s">
        <v>47</v>
      </c>
      <c r="N83" s="2" t="s">
        <v>70</v>
      </c>
      <c r="O83" s="2" t="s">
        <v>533</v>
      </c>
      <c r="P83" s="2" t="s">
        <v>55</v>
      </c>
      <c r="Q83" s="2" t="s">
        <v>55</v>
      </c>
      <c r="R83" s="2" t="s">
        <v>54</v>
      </c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2" t="s">
        <v>47</v>
      </c>
      <c r="AW83" s="2" t="s">
        <v>534</v>
      </c>
      <c r="AX83" s="2" t="s">
        <v>47</v>
      </c>
      <c r="AY83" s="2" t="s">
        <v>47</v>
      </c>
    </row>
    <row r="84" spans="1:51" ht="30" customHeight="1" x14ac:dyDescent="0.4">
      <c r="A84" s="5" t="s">
        <v>465</v>
      </c>
      <c r="B84" s="5" t="s">
        <v>421</v>
      </c>
      <c r="C84" s="5" t="s">
        <v>422</v>
      </c>
      <c r="D84" s="6">
        <v>1.476</v>
      </c>
      <c r="E84" s="8" t="e">
        <f>#REF!</f>
        <v>#REF!</v>
      </c>
      <c r="F84" s="9" t="e">
        <f>TRUNC(E84*D84,1)</f>
        <v>#REF!</v>
      </c>
      <c r="G84" s="8" t="e">
        <f>#REF!</f>
        <v>#REF!</v>
      </c>
      <c r="H84" s="9" t="e">
        <f>TRUNC(G84*D84,1)</f>
        <v>#REF!</v>
      </c>
      <c r="I84" s="8" t="e">
        <f>#REF!</f>
        <v>#REF!</v>
      </c>
      <c r="J84" s="9" t="e">
        <f>TRUNC(I84*D84,1)</f>
        <v>#REF!</v>
      </c>
      <c r="K84" s="8" t="e">
        <f t="shared" si="19"/>
        <v>#REF!</v>
      </c>
      <c r="L84" s="9" t="e">
        <f t="shared" si="19"/>
        <v>#REF!</v>
      </c>
      <c r="M84" s="5" t="s">
        <v>47</v>
      </c>
      <c r="N84" s="2" t="s">
        <v>70</v>
      </c>
      <c r="O84" s="2" t="s">
        <v>466</v>
      </c>
      <c r="P84" s="2" t="s">
        <v>55</v>
      </c>
      <c r="Q84" s="2" t="s">
        <v>55</v>
      </c>
      <c r="R84" s="2" t="s">
        <v>54</v>
      </c>
      <c r="S84" s="3"/>
      <c r="T84" s="3"/>
      <c r="U84" s="3"/>
      <c r="V84" s="3">
        <v>1</v>
      </c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2" t="s">
        <v>47</v>
      </c>
      <c r="AW84" s="2" t="s">
        <v>535</v>
      </c>
      <c r="AX84" s="2" t="s">
        <v>47</v>
      </c>
      <c r="AY84" s="2" t="s">
        <v>47</v>
      </c>
    </row>
    <row r="85" spans="1:51" ht="30" customHeight="1" x14ac:dyDescent="0.4">
      <c r="A85" s="5" t="s">
        <v>425</v>
      </c>
      <c r="B85" s="5" t="s">
        <v>426</v>
      </c>
      <c r="C85" s="5" t="s">
        <v>315</v>
      </c>
      <c r="D85" s="6">
        <v>1</v>
      </c>
      <c r="E85" s="8" t="e">
        <f>TRUNC(SUMIF(V83:V85, RIGHTB(O85, 1), H83:H85)*U85, 2)</f>
        <v>#REF!</v>
      </c>
      <c r="F85" s="9" t="e">
        <f>TRUNC(E85*D85,1)</f>
        <v>#REF!</v>
      </c>
      <c r="G85" s="8">
        <v>0</v>
      </c>
      <c r="H85" s="9">
        <f>TRUNC(G85*D85,1)</f>
        <v>0</v>
      </c>
      <c r="I85" s="8">
        <v>0</v>
      </c>
      <c r="J85" s="9">
        <f>TRUNC(I85*D85,1)</f>
        <v>0</v>
      </c>
      <c r="K85" s="8" t="e">
        <f t="shared" si="19"/>
        <v>#REF!</v>
      </c>
      <c r="L85" s="9" t="e">
        <f t="shared" si="19"/>
        <v>#REF!</v>
      </c>
      <c r="M85" s="5" t="s">
        <v>47</v>
      </c>
      <c r="N85" s="2" t="s">
        <v>70</v>
      </c>
      <c r="O85" s="2" t="s">
        <v>376</v>
      </c>
      <c r="P85" s="2" t="s">
        <v>55</v>
      </c>
      <c r="Q85" s="2" t="s">
        <v>55</v>
      </c>
      <c r="R85" s="2" t="s">
        <v>55</v>
      </c>
      <c r="S85" s="3">
        <v>1</v>
      </c>
      <c r="T85" s="3">
        <v>0</v>
      </c>
      <c r="U85" s="3">
        <v>0.03</v>
      </c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47</v>
      </c>
      <c r="AW85" s="2" t="s">
        <v>536</v>
      </c>
      <c r="AX85" s="2" t="s">
        <v>47</v>
      </c>
      <c r="AY85" s="2" t="s">
        <v>47</v>
      </c>
    </row>
    <row r="86" spans="1:51" ht="30" customHeight="1" x14ac:dyDescent="0.4">
      <c r="A86" s="5" t="s">
        <v>428</v>
      </c>
      <c r="B86" s="5" t="s">
        <v>47</v>
      </c>
      <c r="C86" s="5" t="s">
        <v>47</v>
      </c>
      <c r="D86" s="6"/>
      <c r="E86" s="8"/>
      <c r="F86" s="9" t="e">
        <f>TRUNC(SUMIF(N83:N85, N82, F83:F85),0)</f>
        <v>#REF!</v>
      </c>
      <c r="G86" s="8"/>
      <c r="H86" s="9" t="e">
        <f>TRUNC(SUMIF(N83:N85, N82, H83:H85),0)</f>
        <v>#REF!</v>
      </c>
      <c r="I86" s="8"/>
      <c r="J86" s="9" t="e">
        <f>TRUNC(SUMIF(N83:N85, N82, J83:J85),0)</f>
        <v>#REF!</v>
      </c>
      <c r="K86" s="8"/>
      <c r="L86" s="9" t="e">
        <f>F86+H86+J86</f>
        <v>#REF!</v>
      </c>
      <c r="M86" s="5" t="s">
        <v>47</v>
      </c>
      <c r="N86" s="2" t="s">
        <v>81</v>
      </c>
      <c r="O86" s="2" t="s">
        <v>81</v>
      </c>
      <c r="P86" s="2" t="s">
        <v>47</v>
      </c>
      <c r="Q86" s="2" t="s">
        <v>47</v>
      </c>
      <c r="R86" s="2" t="s">
        <v>47</v>
      </c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47</v>
      </c>
      <c r="AW86" s="2" t="s">
        <v>47</v>
      </c>
      <c r="AX86" s="2" t="s">
        <v>47</v>
      </c>
      <c r="AY86" s="2" t="s">
        <v>47</v>
      </c>
    </row>
    <row r="87" spans="1:51" ht="30" customHeight="1" x14ac:dyDescent="0.4">
      <c r="A87" s="6"/>
      <c r="B87" s="6"/>
      <c r="C87" s="6"/>
      <c r="D87" s="6"/>
      <c r="E87" s="8"/>
      <c r="F87" s="9"/>
      <c r="G87" s="8"/>
      <c r="H87" s="9"/>
      <c r="I87" s="8"/>
      <c r="J87" s="9"/>
      <c r="K87" s="8"/>
      <c r="L87" s="9"/>
      <c r="M87" s="6"/>
    </row>
    <row r="88" spans="1:51" ht="30" customHeight="1" x14ac:dyDescent="0.4">
      <c r="A88" s="16" t="s">
        <v>537</v>
      </c>
      <c r="B88" s="16"/>
      <c r="C88" s="16"/>
      <c r="D88" s="16"/>
      <c r="E88" s="17"/>
      <c r="F88" s="18"/>
      <c r="G88" s="17"/>
      <c r="H88" s="18"/>
      <c r="I88" s="17"/>
      <c r="J88" s="18"/>
      <c r="K88" s="17"/>
      <c r="L88" s="18"/>
      <c r="M88" s="16"/>
      <c r="N88" s="1" t="s">
        <v>357</v>
      </c>
    </row>
    <row r="89" spans="1:51" ht="30" customHeight="1" x14ac:dyDescent="0.4">
      <c r="A89" s="5" t="s">
        <v>539</v>
      </c>
      <c r="B89" s="5" t="s">
        <v>540</v>
      </c>
      <c r="C89" s="5" t="s">
        <v>433</v>
      </c>
      <c r="D89" s="6">
        <v>0.15</v>
      </c>
      <c r="E89" s="8" t="e">
        <f>#REF!</f>
        <v>#REF!</v>
      </c>
      <c r="F89" s="9" t="e">
        <f t="shared" ref="F89:F95" si="20">TRUNC(E89*D89,1)</f>
        <v>#REF!</v>
      </c>
      <c r="G89" s="8" t="e">
        <f>#REF!</f>
        <v>#REF!</v>
      </c>
      <c r="H89" s="9" t="e">
        <f t="shared" ref="H89:H95" si="21">TRUNC(G89*D89,1)</f>
        <v>#REF!</v>
      </c>
      <c r="I89" s="8" t="e">
        <f>#REF!</f>
        <v>#REF!</v>
      </c>
      <c r="J89" s="9" t="e">
        <f t="shared" ref="J89:J95" si="22">TRUNC(I89*D89,1)</f>
        <v>#REF!</v>
      </c>
      <c r="K89" s="8" t="e">
        <f t="shared" ref="K89:L95" si="23">TRUNC(E89+G89+I89,1)</f>
        <v>#REF!</v>
      </c>
      <c r="L89" s="9" t="e">
        <f t="shared" si="23"/>
        <v>#REF!</v>
      </c>
      <c r="M89" s="5" t="s">
        <v>47</v>
      </c>
      <c r="N89" s="2" t="s">
        <v>357</v>
      </c>
      <c r="O89" s="2" t="s">
        <v>541</v>
      </c>
      <c r="P89" s="2" t="s">
        <v>55</v>
      </c>
      <c r="Q89" s="2" t="s">
        <v>55</v>
      </c>
      <c r="R89" s="2" t="s">
        <v>54</v>
      </c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47</v>
      </c>
      <c r="AW89" s="2" t="s">
        <v>542</v>
      </c>
      <c r="AX89" s="2" t="s">
        <v>47</v>
      </c>
      <c r="AY89" s="2" t="s">
        <v>47</v>
      </c>
    </row>
    <row r="90" spans="1:51" ht="30" customHeight="1" x14ac:dyDescent="0.4">
      <c r="A90" s="5" t="s">
        <v>543</v>
      </c>
      <c r="B90" s="5" t="s">
        <v>544</v>
      </c>
      <c r="C90" s="5" t="s">
        <v>545</v>
      </c>
      <c r="D90" s="6">
        <v>3.2</v>
      </c>
      <c r="E90" s="8" t="e">
        <f>#REF!</f>
        <v>#REF!</v>
      </c>
      <c r="F90" s="9" t="e">
        <f t="shared" si="20"/>
        <v>#REF!</v>
      </c>
      <c r="G90" s="8" t="e">
        <f>#REF!</f>
        <v>#REF!</v>
      </c>
      <c r="H90" s="9" t="e">
        <f t="shared" si="21"/>
        <v>#REF!</v>
      </c>
      <c r="I90" s="8" t="e">
        <f>#REF!</f>
        <v>#REF!</v>
      </c>
      <c r="J90" s="9" t="e">
        <f t="shared" si="22"/>
        <v>#REF!</v>
      </c>
      <c r="K90" s="8" t="e">
        <f t="shared" si="23"/>
        <v>#REF!</v>
      </c>
      <c r="L90" s="9" t="e">
        <f t="shared" si="23"/>
        <v>#REF!</v>
      </c>
      <c r="M90" s="5" t="s">
        <v>47</v>
      </c>
      <c r="N90" s="2" t="s">
        <v>357</v>
      </c>
      <c r="O90" s="2" t="s">
        <v>546</v>
      </c>
      <c r="P90" s="2" t="s">
        <v>55</v>
      </c>
      <c r="Q90" s="2" t="s">
        <v>55</v>
      </c>
      <c r="R90" s="2" t="s">
        <v>54</v>
      </c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2" t="s">
        <v>47</v>
      </c>
      <c r="AW90" s="2" t="s">
        <v>547</v>
      </c>
      <c r="AX90" s="2" t="s">
        <v>47</v>
      </c>
      <c r="AY90" s="2" t="s">
        <v>47</v>
      </c>
    </row>
    <row r="91" spans="1:51" ht="30" customHeight="1" x14ac:dyDescent="0.4">
      <c r="A91" s="5" t="s">
        <v>548</v>
      </c>
      <c r="B91" s="5" t="s">
        <v>549</v>
      </c>
      <c r="C91" s="5" t="s">
        <v>550</v>
      </c>
      <c r="D91" s="6">
        <v>480</v>
      </c>
      <c r="E91" s="8" t="e">
        <f>#REF!</f>
        <v>#REF!</v>
      </c>
      <c r="F91" s="9" t="e">
        <f t="shared" si="20"/>
        <v>#REF!</v>
      </c>
      <c r="G91" s="8" t="e">
        <f>#REF!</f>
        <v>#REF!</v>
      </c>
      <c r="H91" s="9" t="e">
        <f t="shared" si="21"/>
        <v>#REF!</v>
      </c>
      <c r="I91" s="8" t="e">
        <f>#REF!</f>
        <v>#REF!</v>
      </c>
      <c r="J91" s="9" t="e">
        <f t="shared" si="22"/>
        <v>#REF!</v>
      </c>
      <c r="K91" s="8" t="e">
        <f t="shared" si="23"/>
        <v>#REF!</v>
      </c>
      <c r="L91" s="9" t="e">
        <f t="shared" si="23"/>
        <v>#REF!</v>
      </c>
      <c r="M91" s="5" t="s">
        <v>47</v>
      </c>
      <c r="N91" s="2" t="s">
        <v>357</v>
      </c>
      <c r="O91" s="2" t="s">
        <v>551</v>
      </c>
      <c r="P91" s="2" t="s">
        <v>55</v>
      </c>
      <c r="Q91" s="2" t="s">
        <v>55</v>
      </c>
      <c r="R91" s="2" t="s">
        <v>54</v>
      </c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2" t="s">
        <v>47</v>
      </c>
      <c r="AW91" s="2" t="s">
        <v>552</v>
      </c>
      <c r="AX91" s="2" t="s">
        <v>47</v>
      </c>
      <c r="AY91" s="2" t="s">
        <v>47</v>
      </c>
    </row>
    <row r="92" spans="1:51" ht="30" customHeight="1" x14ac:dyDescent="0.4">
      <c r="A92" s="5" t="s">
        <v>553</v>
      </c>
      <c r="B92" s="5" t="s">
        <v>421</v>
      </c>
      <c r="C92" s="5" t="s">
        <v>422</v>
      </c>
      <c r="D92" s="6">
        <v>0.125</v>
      </c>
      <c r="E92" s="8" t="e">
        <f>#REF!</f>
        <v>#REF!</v>
      </c>
      <c r="F92" s="9" t="e">
        <f t="shared" si="20"/>
        <v>#REF!</v>
      </c>
      <c r="G92" s="8" t="e">
        <f>#REF!</f>
        <v>#REF!</v>
      </c>
      <c r="H92" s="9" t="e">
        <f t="shared" si="21"/>
        <v>#REF!</v>
      </c>
      <c r="I92" s="8" t="e">
        <f>#REF!</f>
        <v>#REF!</v>
      </c>
      <c r="J92" s="9" t="e">
        <f t="shared" si="22"/>
        <v>#REF!</v>
      </c>
      <c r="K92" s="8" t="e">
        <f t="shared" si="23"/>
        <v>#REF!</v>
      </c>
      <c r="L92" s="9" t="e">
        <f t="shared" si="23"/>
        <v>#REF!</v>
      </c>
      <c r="M92" s="5" t="s">
        <v>47</v>
      </c>
      <c r="N92" s="2" t="s">
        <v>357</v>
      </c>
      <c r="O92" s="2" t="s">
        <v>554</v>
      </c>
      <c r="P92" s="2" t="s">
        <v>55</v>
      </c>
      <c r="Q92" s="2" t="s">
        <v>55</v>
      </c>
      <c r="R92" s="2" t="s">
        <v>54</v>
      </c>
      <c r="S92" s="3"/>
      <c r="T92" s="3"/>
      <c r="U92" s="3"/>
      <c r="V92" s="3">
        <v>1</v>
      </c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2" t="s">
        <v>47</v>
      </c>
      <c r="AW92" s="2" t="s">
        <v>555</v>
      </c>
      <c r="AX92" s="2" t="s">
        <v>47</v>
      </c>
      <c r="AY92" s="2" t="s">
        <v>47</v>
      </c>
    </row>
    <row r="93" spans="1:51" ht="30" customHeight="1" x14ac:dyDescent="0.4">
      <c r="A93" s="5" t="s">
        <v>556</v>
      </c>
      <c r="B93" s="5" t="s">
        <v>421</v>
      </c>
      <c r="C93" s="5" t="s">
        <v>422</v>
      </c>
      <c r="D93" s="6">
        <v>0.125</v>
      </c>
      <c r="E93" s="8" t="e">
        <f>#REF!</f>
        <v>#REF!</v>
      </c>
      <c r="F93" s="9" t="e">
        <f t="shared" si="20"/>
        <v>#REF!</v>
      </c>
      <c r="G93" s="8" t="e">
        <f>#REF!</f>
        <v>#REF!</v>
      </c>
      <c r="H93" s="9" t="e">
        <f t="shared" si="21"/>
        <v>#REF!</v>
      </c>
      <c r="I93" s="8" t="e">
        <f>#REF!</f>
        <v>#REF!</v>
      </c>
      <c r="J93" s="9" t="e">
        <f t="shared" si="22"/>
        <v>#REF!</v>
      </c>
      <c r="K93" s="8" t="e">
        <f t="shared" si="23"/>
        <v>#REF!</v>
      </c>
      <c r="L93" s="9" t="e">
        <f t="shared" si="23"/>
        <v>#REF!</v>
      </c>
      <c r="M93" s="5" t="s">
        <v>47</v>
      </c>
      <c r="N93" s="2" t="s">
        <v>357</v>
      </c>
      <c r="O93" s="2" t="s">
        <v>557</v>
      </c>
      <c r="P93" s="2" t="s">
        <v>55</v>
      </c>
      <c r="Q93" s="2" t="s">
        <v>55</v>
      </c>
      <c r="R93" s="2" t="s">
        <v>54</v>
      </c>
      <c r="S93" s="3"/>
      <c r="T93" s="3"/>
      <c r="U93" s="3"/>
      <c r="V93" s="3">
        <v>1</v>
      </c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47</v>
      </c>
      <c r="AW93" s="2" t="s">
        <v>558</v>
      </c>
      <c r="AX93" s="2" t="s">
        <v>47</v>
      </c>
      <c r="AY93" s="2" t="s">
        <v>47</v>
      </c>
    </row>
    <row r="94" spans="1:51" ht="30" customHeight="1" x14ac:dyDescent="0.4">
      <c r="A94" s="5" t="s">
        <v>420</v>
      </c>
      <c r="B94" s="5" t="s">
        <v>421</v>
      </c>
      <c r="C94" s="5" t="s">
        <v>422</v>
      </c>
      <c r="D94" s="6">
        <v>0.125</v>
      </c>
      <c r="E94" s="8" t="e">
        <f>#REF!</f>
        <v>#REF!</v>
      </c>
      <c r="F94" s="9" t="e">
        <f t="shared" si="20"/>
        <v>#REF!</v>
      </c>
      <c r="G94" s="8" t="e">
        <f>#REF!</f>
        <v>#REF!</v>
      </c>
      <c r="H94" s="9" t="e">
        <f t="shared" si="21"/>
        <v>#REF!</v>
      </c>
      <c r="I94" s="8" t="e">
        <f>#REF!</f>
        <v>#REF!</v>
      </c>
      <c r="J94" s="9" t="e">
        <f t="shared" si="22"/>
        <v>#REF!</v>
      </c>
      <c r="K94" s="8" t="e">
        <f t="shared" si="23"/>
        <v>#REF!</v>
      </c>
      <c r="L94" s="9" t="e">
        <f t="shared" si="23"/>
        <v>#REF!</v>
      </c>
      <c r="M94" s="5" t="s">
        <v>47</v>
      </c>
      <c r="N94" s="2" t="s">
        <v>357</v>
      </c>
      <c r="O94" s="2" t="s">
        <v>423</v>
      </c>
      <c r="P94" s="2" t="s">
        <v>55</v>
      </c>
      <c r="Q94" s="2" t="s">
        <v>55</v>
      </c>
      <c r="R94" s="2" t="s">
        <v>54</v>
      </c>
      <c r="S94" s="3"/>
      <c r="T94" s="3"/>
      <c r="U94" s="3"/>
      <c r="V94" s="3">
        <v>1</v>
      </c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47</v>
      </c>
      <c r="AW94" s="2" t="s">
        <v>559</v>
      </c>
      <c r="AX94" s="2" t="s">
        <v>47</v>
      </c>
      <c r="AY94" s="2" t="s">
        <v>47</v>
      </c>
    </row>
    <row r="95" spans="1:51" ht="30" customHeight="1" x14ac:dyDescent="0.4">
      <c r="A95" s="5" t="s">
        <v>425</v>
      </c>
      <c r="B95" s="5" t="s">
        <v>426</v>
      </c>
      <c r="C95" s="5" t="s">
        <v>315</v>
      </c>
      <c r="D95" s="6">
        <v>1</v>
      </c>
      <c r="E95" s="8" t="e">
        <f>TRUNC(SUMIF(V89:V95, RIGHTB(O95, 1), H89:H95)*U95, 2)</f>
        <v>#REF!</v>
      </c>
      <c r="F95" s="9" t="e">
        <f t="shared" si="20"/>
        <v>#REF!</v>
      </c>
      <c r="G95" s="8">
        <v>0</v>
      </c>
      <c r="H95" s="9">
        <f t="shared" si="21"/>
        <v>0</v>
      </c>
      <c r="I95" s="8">
        <v>0</v>
      </c>
      <c r="J95" s="9">
        <f t="shared" si="22"/>
        <v>0</v>
      </c>
      <c r="K95" s="8" t="e">
        <f t="shared" si="23"/>
        <v>#REF!</v>
      </c>
      <c r="L95" s="9" t="e">
        <f t="shared" si="23"/>
        <v>#REF!</v>
      </c>
      <c r="M95" s="5" t="s">
        <v>47</v>
      </c>
      <c r="N95" s="2" t="s">
        <v>357</v>
      </c>
      <c r="O95" s="2" t="s">
        <v>376</v>
      </c>
      <c r="P95" s="2" t="s">
        <v>55</v>
      </c>
      <c r="Q95" s="2" t="s">
        <v>55</v>
      </c>
      <c r="R95" s="2" t="s">
        <v>55</v>
      </c>
      <c r="S95" s="3">
        <v>1</v>
      </c>
      <c r="T95" s="3">
        <v>0</v>
      </c>
      <c r="U95" s="3">
        <v>0.03</v>
      </c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47</v>
      </c>
      <c r="AW95" s="2" t="s">
        <v>560</v>
      </c>
      <c r="AX95" s="2" t="s">
        <v>47</v>
      </c>
      <c r="AY95" s="2" t="s">
        <v>47</v>
      </c>
    </row>
    <row r="96" spans="1:51" ht="30" customHeight="1" x14ac:dyDescent="0.4">
      <c r="A96" s="5" t="s">
        <v>428</v>
      </c>
      <c r="B96" s="5" t="s">
        <v>47</v>
      </c>
      <c r="C96" s="5" t="s">
        <v>47</v>
      </c>
      <c r="D96" s="6"/>
      <c r="E96" s="8"/>
      <c r="F96" s="9" t="e">
        <f>TRUNC(SUMIF(N89:N95, N88, F89:F95),0)</f>
        <v>#REF!</v>
      </c>
      <c r="G96" s="8"/>
      <c r="H96" s="9" t="e">
        <f>TRUNC(SUMIF(N89:N95, N88, H89:H95),0)</f>
        <v>#REF!</v>
      </c>
      <c r="I96" s="8"/>
      <c r="J96" s="9" t="e">
        <f>TRUNC(SUMIF(N89:N95, N88, J89:J95),0)</f>
        <v>#REF!</v>
      </c>
      <c r="K96" s="8"/>
      <c r="L96" s="9" t="e">
        <f>F96+H96+J96</f>
        <v>#REF!</v>
      </c>
      <c r="M96" s="5" t="s">
        <v>47</v>
      </c>
      <c r="N96" s="2" t="s">
        <v>81</v>
      </c>
      <c r="O96" s="2" t="s">
        <v>81</v>
      </c>
      <c r="P96" s="2" t="s">
        <v>47</v>
      </c>
      <c r="Q96" s="2" t="s">
        <v>47</v>
      </c>
      <c r="R96" s="2" t="s">
        <v>47</v>
      </c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47</v>
      </c>
      <c r="AW96" s="2" t="s">
        <v>47</v>
      </c>
      <c r="AX96" s="2" t="s">
        <v>47</v>
      </c>
      <c r="AY96" s="2" t="s">
        <v>47</v>
      </c>
    </row>
    <row r="97" spans="1:51" ht="30" customHeight="1" x14ac:dyDescent="0.4">
      <c r="A97" s="6"/>
      <c r="B97" s="6"/>
      <c r="C97" s="6"/>
      <c r="D97" s="6"/>
      <c r="E97" s="8"/>
      <c r="F97" s="9"/>
      <c r="G97" s="8"/>
      <c r="H97" s="9"/>
      <c r="I97" s="8"/>
      <c r="J97" s="9"/>
      <c r="K97" s="8"/>
      <c r="L97" s="9"/>
      <c r="M97" s="6"/>
    </row>
    <row r="98" spans="1:51" ht="30" customHeight="1" x14ac:dyDescent="0.4">
      <c r="A98" s="16" t="s">
        <v>561</v>
      </c>
      <c r="B98" s="16"/>
      <c r="C98" s="16"/>
      <c r="D98" s="16"/>
      <c r="E98" s="17"/>
      <c r="F98" s="18"/>
      <c r="G98" s="17"/>
      <c r="H98" s="18"/>
      <c r="I98" s="17"/>
      <c r="J98" s="18"/>
      <c r="K98" s="17"/>
      <c r="L98" s="18"/>
      <c r="M98" s="16"/>
      <c r="N98" s="1" t="s">
        <v>177</v>
      </c>
    </row>
    <row r="99" spans="1:51" ht="30" customHeight="1" x14ac:dyDescent="0.4">
      <c r="A99" s="5" t="s">
        <v>155</v>
      </c>
      <c r="B99" s="5" t="s">
        <v>175</v>
      </c>
      <c r="C99" s="5" t="s">
        <v>51</v>
      </c>
      <c r="D99" s="6">
        <v>1</v>
      </c>
      <c r="E99" s="8" t="e">
        <f>#REF!</f>
        <v>#REF!</v>
      </c>
      <c r="F99" s="9" t="e">
        <f t="shared" ref="F99:F104" si="24">TRUNC(E99*D99,1)</f>
        <v>#REF!</v>
      </c>
      <c r="G99" s="8" t="e">
        <f>#REF!</f>
        <v>#REF!</v>
      </c>
      <c r="H99" s="9" t="e">
        <f t="shared" ref="H99:H104" si="25">TRUNC(G99*D99,1)</f>
        <v>#REF!</v>
      </c>
      <c r="I99" s="8" t="e">
        <f>#REF!</f>
        <v>#REF!</v>
      </c>
      <c r="J99" s="9" t="e">
        <f t="shared" ref="J99:J104" si="26">TRUNC(I99*D99,1)</f>
        <v>#REF!</v>
      </c>
      <c r="K99" s="8" t="e">
        <f t="shared" ref="K99:L104" si="27">TRUNC(E99+G99+I99,1)</f>
        <v>#REF!</v>
      </c>
      <c r="L99" s="9" t="e">
        <f t="shared" si="27"/>
        <v>#REF!</v>
      </c>
      <c r="M99" s="5" t="s">
        <v>47</v>
      </c>
      <c r="N99" s="2" t="s">
        <v>177</v>
      </c>
      <c r="O99" s="2" t="s">
        <v>563</v>
      </c>
      <c r="P99" s="2" t="s">
        <v>55</v>
      </c>
      <c r="Q99" s="2" t="s">
        <v>55</v>
      </c>
      <c r="R99" s="2" t="s">
        <v>54</v>
      </c>
      <c r="S99" s="3"/>
      <c r="T99" s="3"/>
      <c r="U99" s="3"/>
      <c r="V99" s="3">
        <v>1</v>
      </c>
      <c r="W99" s="3">
        <v>2</v>
      </c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2" t="s">
        <v>47</v>
      </c>
      <c r="AW99" s="2" t="s">
        <v>564</v>
      </c>
      <c r="AX99" s="2" t="s">
        <v>47</v>
      </c>
      <c r="AY99" s="2" t="s">
        <v>47</v>
      </c>
    </row>
    <row r="100" spans="1:51" ht="30" customHeight="1" x14ac:dyDescent="0.4">
      <c r="A100" s="5" t="s">
        <v>155</v>
      </c>
      <c r="B100" s="5" t="s">
        <v>175</v>
      </c>
      <c r="C100" s="5" t="s">
        <v>51</v>
      </c>
      <c r="D100" s="6">
        <v>0.1</v>
      </c>
      <c r="E100" s="8" t="e">
        <f>#REF!</f>
        <v>#REF!</v>
      </c>
      <c r="F100" s="9" t="e">
        <f t="shared" si="24"/>
        <v>#REF!</v>
      </c>
      <c r="G100" s="8" t="e">
        <f>#REF!</f>
        <v>#REF!</v>
      </c>
      <c r="H100" s="9" t="e">
        <f t="shared" si="25"/>
        <v>#REF!</v>
      </c>
      <c r="I100" s="8" t="e">
        <f>#REF!</f>
        <v>#REF!</v>
      </c>
      <c r="J100" s="9" t="e">
        <f t="shared" si="26"/>
        <v>#REF!</v>
      </c>
      <c r="K100" s="8" t="e">
        <f t="shared" si="27"/>
        <v>#REF!</v>
      </c>
      <c r="L100" s="9" t="e">
        <f t="shared" si="27"/>
        <v>#REF!</v>
      </c>
      <c r="M100" s="5" t="s">
        <v>47</v>
      </c>
      <c r="N100" s="2" t="s">
        <v>177</v>
      </c>
      <c r="O100" s="2" t="s">
        <v>563</v>
      </c>
      <c r="P100" s="2" t="s">
        <v>55</v>
      </c>
      <c r="Q100" s="2" t="s">
        <v>55</v>
      </c>
      <c r="R100" s="2" t="s">
        <v>54</v>
      </c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2" t="s">
        <v>47</v>
      </c>
      <c r="AW100" s="2" t="s">
        <v>564</v>
      </c>
      <c r="AX100" s="2" t="s">
        <v>47</v>
      </c>
      <c r="AY100" s="2" t="s">
        <v>47</v>
      </c>
    </row>
    <row r="101" spans="1:51" ht="30" customHeight="1" x14ac:dyDescent="0.4">
      <c r="A101" s="5" t="s">
        <v>446</v>
      </c>
      <c r="B101" s="5" t="s">
        <v>447</v>
      </c>
      <c r="C101" s="5" t="s">
        <v>315</v>
      </c>
      <c r="D101" s="6">
        <v>1</v>
      </c>
      <c r="E101" s="8" t="e">
        <f>TRUNC(SUMIF(V99:V104, RIGHTB(O101, 1), F99:F104)*U101, 2)</f>
        <v>#REF!</v>
      </c>
      <c r="F101" s="9" t="e">
        <f t="shared" si="24"/>
        <v>#REF!</v>
      </c>
      <c r="G101" s="8">
        <v>0</v>
      </c>
      <c r="H101" s="9">
        <f t="shared" si="25"/>
        <v>0</v>
      </c>
      <c r="I101" s="8">
        <v>0</v>
      </c>
      <c r="J101" s="9">
        <f t="shared" si="26"/>
        <v>0</v>
      </c>
      <c r="K101" s="8" t="e">
        <f t="shared" si="27"/>
        <v>#REF!</v>
      </c>
      <c r="L101" s="9" t="e">
        <f t="shared" si="27"/>
        <v>#REF!</v>
      </c>
      <c r="M101" s="5" t="s">
        <v>47</v>
      </c>
      <c r="N101" s="2" t="s">
        <v>177</v>
      </c>
      <c r="O101" s="2" t="s">
        <v>376</v>
      </c>
      <c r="P101" s="2" t="s">
        <v>55</v>
      </c>
      <c r="Q101" s="2" t="s">
        <v>55</v>
      </c>
      <c r="R101" s="2" t="s">
        <v>55</v>
      </c>
      <c r="S101" s="3">
        <v>0</v>
      </c>
      <c r="T101" s="3">
        <v>0</v>
      </c>
      <c r="U101" s="3">
        <v>0.02</v>
      </c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2" t="s">
        <v>47</v>
      </c>
      <c r="AW101" s="2" t="s">
        <v>565</v>
      </c>
      <c r="AX101" s="2" t="s">
        <v>47</v>
      </c>
      <c r="AY101" s="2" t="s">
        <v>47</v>
      </c>
    </row>
    <row r="102" spans="1:51" ht="30" customHeight="1" x14ac:dyDescent="0.4">
      <c r="A102" s="5" t="s">
        <v>566</v>
      </c>
      <c r="B102" s="5" t="s">
        <v>567</v>
      </c>
      <c r="C102" s="5" t="s">
        <v>315</v>
      </c>
      <c r="D102" s="6">
        <v>1</v>
      </c>
      <c r="E102" s="8" t="e">
        <f>TRUNC(SUMIF(W99:W104, RIGHTB(O102, 1), F99:F104)*U102, 2)</f>
        <v>#REF!</v>
      </c>
      <c r="F102" s="9" t="e">
        <f t="shared" si="24"/>
        <v>#REF!</v>
      </c>
      <c r="G102" s="8">
        <v>0</v>
      </c>
      <c r="H102" s="9">
        <f t="shared" si="25"/>
        <v>0</v>
      </c>
      <c r="I102" s="8">
        <v>0</v>
      </c>
      <c r="J102" s="9">
        <f t="shared" si="26"/>
        <v>0</v>
      </c>
      <c r="K102" s="8" t="e">
        <f t="shared" si="27"/>
        <v>#REF!</v>
      </c>
      <c r="L102" s="9" t="e">
        <f t="shared" si="27"/>
        <v>#REF!</v>
      </c>
      <c r="M102" s="5" t="s">
        <v>47</v>
      </c>
      <c r="N102" s="2" t="s">
        <v>177</v>
      </c>
      <c r="O102" s="2" t="s">
        <v>452</v>
      </c>
      <c r="P102" s="2" t="s">
        <v>55</v>
      </c>
      <c r="Q102" s="2" t="s">
        <v>55</v>
      </c>
      <c r="R102" s="2" t="s">
        <v>55</v>
      </c>
      <c r="S102" s="3">
        <v>0</v>
      </c>
      <c r="T102" s="3">
        <v>0</v>
      </c>
      <c r="U102" s="3">
        <v>0.4</v>
      </c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47</v>
      </c>
      <c r="AW102" s="2" t="s">
        <v>568</v>
      </c>
      <c r="AX102" s="2" t="s">
        <v>47</v>
      </c>
      <c r="AY102" s="2" t="s">
        <v>47</v>
      </c>
    </row>
    <row r="103" spans="1:51" ht="30" customHeight="1" x14ac:dyDescent="0.4">
      <c r="A103" s="5" t="s">
        <v>465</v>
      </c>
      <c r="B103" s="5" t="s">
        <v>421</v>
      </c>
      <c r="C103" s="5" t="s">
        <v>422</v>
      </c>
      <c r="D103" s="6">
        <v>0.04</v>
      </c>
      <c r="E103" s="8" t="e">
        <f>#REF!</f>
        <v>#REF!</v>
      </c>
      <c r="F103" s="9" t="e">
        <f t="shared" si="24"/>
        <v>#REF!</v>
      </c>
      <c r="G103" s="8" t="e">
        <f>#REF!</f>
        <v>#REF!</v>
      </c>
      <c r="H103" s="9" t="e">
        <f t="shared" si="25"/>
        <v>#REF!</v>
      </c>
      <c r="I103" s="8" t="e">
        <f>#REF!</f>
        <v>#REF!</v>
      </c>
      <c r="J103" s="9" t="e">
        <f t="shared" si="26"/>
        <v>#REF!</v>
      </c>
      <c r="K103" s="8" t="e">
        <f t="shared" si="27"/>
        <v>#REF!</v>
      </c>
      <c r="L103" s="9" t="e">
        <f t="shared" si="27"/>
        <v>#REF!</v>
      </c>
      <c r="M103" s="5" t="s">
        <v>47</v>
      </c>
      <c r="N103" s="2" t="s">
        <v>177</v>
      </c>
      <c r="O103" s="2" t="s">
        <v>466</v>
      </c>
      <c r="P103" s="2" t="s">
        <v>55</v>
      </c>
      <c r="Q103" s="2" t="s">
        <v>55</v>
      </c>
      <c r="R103" s="2" t="s">
        <v>54</v>
      </c>
      <c r="S103" s="3"/>
      <c r="T103" s="3"/>
      <c r="U103" s="3"/>
      <c r="V103" s="3"/>
      <c r="W103" s="3"/>
      <c r="X103" s="3">
        <v>3</v>
      </c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47</v>
      </c>
      <c r="AW103" s="2" t="s">
        <v>569</v>
      </c>
      <c r="AX103" s="2" t="s">
        <v>47</v>
      </c>
      <c r="AY103" s="2" t="s">
        <v>47</v>
      </c>
    </row>
    <row r="104" spans="1:51" ht="30" customHeight="1" x14ac:dyDescent="0.4">
      <c r="A104" s="5" t="s">
        <v>425</v>
      </c>
      <c r="B104" s="5" t="s">
        <v>426</v>
      </c>
      <c r="C104" s="5" t="s">
        <v>315</v>
      </c>
      <c r="D104" s="6">
        <v>1</v>
      </c>
      <c r="E104" s="8" t="e">
        <f>TRUNC(SUMIF(X99:X104, RIGHTB(O104, 1), H99:H104)*U104, 2)</f>
        <v>#REF!</v>
      </c>
      <c r="F104" s="9" t="e">
        <f t="shared" si="24"/>
        <v>#REF!</v>
      </c>
      <c r="G104" s="8">
        <v>0</v>
      </c>
      <c r="H104" s="9">
        <f t="shared" si="25"/>
        <v>0</v>
      </c>
      <c r="I104" s="8">
        <v>0</v>
      </c>
      <c r="J104" s="9">
        <f t="shared" si="26"/>
        <v>0</v>
      </c>
      <c r="K104" s="8" t="e">
        <f t="shared" si="27"/>
        <v>#REF!</v>
      </c>
      <c r="L104" s="9" t="e">
        <f t="shared" si="27"/>
        <v>#REF!</v>
      </c>
      <c r="M104" s="5" t="s">
        <v>47</v>
      </c>
      <c r="N104" s="2" t="s">
        <v>177</v>
      </c>
      <c r="O104" s="2" t="s">
        <v>570</v>
      </c>
      <c r="P104" s="2" t="s">
        <v>55</v>
      </c>
      <c r="Q104" s="2" t="s">
        <v>55</v>
      </c>
      <c r="R104" s="2" t="s">
        <v>55</v>
      </c>
      <c r="S104" s="3">
        <v>1</v>
      </c>
      <c r="T104" s="3">
        <v>0</v>
      </c>
      <c r="U104" s="3">
        <v>0.03</v>
      </c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47</v>
      </c>
      <c r="AW104" s="2" t="s">
        <v>565</v>
      </c>
      <c r="AX104" s="2" t="s">
        <v>47</v>
      </c>
      <c r="AY104" s="2" t="s">
        <v>47</v>
      </c>
    </row>
    <row r="105" spans="1:51" ht="30" customHeight="1" x14ac:dyDescent="0.4">
      <c r="A105" s="5" t="s">
        <v>428</v>
      </c>
      <c r="B105" s="5" t="s">
        <v>47</v>
      </c>
      <c r="C105" s="5" t="s">
        <v>47</v>
      </c>
      <c r="D105" s="6"/>
      <c r="E105" s="8"/>
      <c r="F105" s="9" t="e">
        <f>TRUNC(SUMIF(N99:N104, N98, F99:F104),0)</f>
        <v>#REF!</v>
      </c>
      <c r="G105" s="8"/>
      <c r="H105" s="9" t="e">
        <f>TRUNC(SUMIF(N99:N104, N98, H99:H104),0)</f>
        <v>#REF!</v>
      </c>
      <c r="I105" s="8"/>
      <c r="J105" s="9" t="e">
        <f>TRUNC(SUMIF(N99:N104, N98, J99:J104),0)</f>
        <v>#REF!</v>
      </c>
      <c r="K105" s="8"/>
      <c r="L105" s="9" t="e">
        <f>F105+H105+J105</f>
        <v>#REF!</v>
      </c>
      <c r="M105" s="5" t="s">
        <v>47</v>
      </c>
      <c r="N105" s="2" t="s">
        <v>81</v>
      </c>
      <c r="O105" s="2" t="s">
        <v>81</v>
      </c>
      <c r="P105" s="2" t="s">
        <v>47</v>
      </c>
      <c r="Q105" s="2" t="s">
        <v>47</v>
      </c>
      <c r="R105" s="2" t="s">
        <v>47</v>
      </c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47</v>
      </c>
      <c r="AW105" s="2" t="s">
        <v>47</v>
      </c>
      <c r="AX105" s="2" t="s">
        <v>47</v>
      </c>
      <c r="AY105" s="2" t="s">
        <v>47</v>
      </c>
    </row>
    <row r="106" spans="1:51" ht="30" customHeight="1" x14ac:dyDescent="0.4">
      <c r="A106" s="6"/>
      <c r="B106" s="6"/>
      <c r="C106" s="6"/>
      <c r="D106" s="6"/>
      <c r="E106" s="8"/>
      <c r="F106" s="9"/>
      <c r="G106" s="8"/>
      <c r="H106" s="9"/>
      <c r="I106" s="8"/>
      <c r="J106" s="9"/>
      <c r="K106" s="8"/>
      <c r="L106" s="9"/>
      <c r="M106" s="6"/>
    </row>
    <row r="107" spans="1:51" ht="30" customHeight="1" x14ac:dyDescent="0.4">
      <c r="A107" s="16" t="s">
        <v>571</v>
      </c>
      <c r="B107" s="16"/>
      <c r="C107" s="16"/>
      <c r="D107" s="16"/>
      <c r="E107" s="17"/>
      <c r="F107" s="18"/>
      <c r="G107" s="17"/>
      <c r="H107" s="18"/>
      <c r="I107" s="17"/>
      <c r="J107" s="18"/>
      <c r="K107" s="17"/>
      <c r="L107" s="18"/>
      <c r="M107" s="16"/>
      <c r="N107" s="1" t="s">
        <v>158</v>
      </c>
    </row>
    <row r="108" spans="1:51" ht="30" customHeight="1" x14ac:dyDescent="0.4">
      <c r="A108" s="5" t="s">
        <v>155</v>
      </c>
      <c r="B108" s="5" t="s">
        <v>156</v>
      </c>
      <c r="C108" s="5" t="s">
        <v>51</v>
      </c>
      <c r="D108" s="6">
        <v>1</v>
      </c>
      <c r="E108" s="8" t="e">
        <f>#REF!</f>
        <v>#REF!</v>
      </c>
      <c r="F108" s="9" t="e">
        <f t="shared" ref="F108:F113" si="28">TRUNC(E108*D108,1)</f>
        <v>#REF!</v>
      </c>
      <c r="G108" s="8" t="e">
        <f>#REF!</f>
        <v>#REF!</v>
      </c>
      <c r="H108" s="9" t="e">
        <f t="shared" ref="H108:H113" si="29">TRUNC(G108*D108,1)</f>
        <v>#REF!</v>
      </c>
      <c r="I108" s="8" t="e">
        <f>#REF!</f>
        <v>#REF!</v>
      </c>
      <c r="J108" s="9" t="e">
        <f t="shared" ref="J108:J113" si="30">TRUNC(I108*D108,1)</f>
        <v>#REF!</v>
      </c>
      <c r="K108" s="8" t="e">
        <f t="shared" ref="K108:L113" si="31">TRUNC(E108+G108+I108,1)</f>
        <v>#REF!</v>
      </c>
      <c r="L108" s="9" t="e">
        <f t="shared" si="31"/>
        <v>#REF!</v>
      </c>
      <c r="M108" s="5" t="s">
        <v>47</v>
      </c>
      <c r="N108" s="2" t="s">
        <v>158</v>
      </c>
      <c r="O108" s="2" t="s">
        <v>572</v>
      </c>
      <c r="P108" s="2" t="s">
        <v>55</v>
      </c>
      <c r="Q108" s="2" t="s">
        <v>55</v>
      </c>
      <c r="R108" s="2" t="s">
        <v>54</v>
      </c>
      <c r="S108" s="3"/>
      <c r="T108" s="3"/>
      <c r="U108" s="3"/>
      <c r="V108" s="3">
        <v>1</v>
      </c>
      <c r="W108" s="3">
        <v>2</v>
      </c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2" t="s">
        <v>47</v>
      </c>
      <c r="AW108" s="2" t="s">
        <v>573</v>
      </c>
      <c r="AX108" s="2" t="s">
        <v>47</v>
      </c>
      <c r="AY108" s="2" t="s">
        <v>47</v>
      </c>
    </row>
    <row r="109" spans="1:51" ht="30" customHeight="1" x14ac:dyDescent="0.4">
      <c r="A109" s="5" t="s">
        <v>155</v>
      </c>
      <c r="B109" s="5" t="s">
        <v>156</v>
      </c>
      <c r="C109" s="5" t="s">
        <v>51</v>
      </c>
      <c r="D109" s="6">
        <v>0.1</v>
      </c>
      <c r="E109" s="8" t="e">
        <f>#REF!</f>
        <v>#REF!</v>
      </c>
      <c r="F109" s="9" t="e">
        <f t="shared" si="28"/>
        <v>#REF!</v>
      </c>
      <c r="G109" s="8" t="e">
        <f>#REF!</f>
        <v>#REF!</v>
      </c>
      <c r="H109" s="9" t="e">
        <f t="shared" si="29"/>
        <v>#REF!</v>
      </c>
      <c r="I109" s="8" t="e">
        <f>#REF!</f>
        <v>#REF!</v>
      </c>
      <c r="J109" s="9" t="e">
        <f t="shared" si="30"/>
        <v>#REF!</v>
      </c>
      <c r="K109" s="8" t="e">
        <f t="shared" si="31"/>
        <v>#REF!</v>
      </c>
      <c r="L109" s="9" t="e">
        <f t="shared" si="31"/>
        <v>#REF!</v>
      </c>
      <c r="M109" s="5" t="s">
        <v>47</v>
      </c>
      <c r="N109" s="2" t="s">
        <v>158</v>
      </c>
      <c r="O109" s="2" t="s">
        <v>572</v>
      </c>
      <c r="P109" s="2" t="s">
        <v>55</v>
      </c>
      <c r="Q109" s="2" t="s">
        <v>55</v>
      </c>
      <c r="R109" s="2" t="s">
        <v>54</v>
      </c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2" t="s">
        <v>47</v>
      </c>
      <c r="AW109" s="2" t="s">
        <v>573</v>
      </c>
      <c r="AX109" s="2" t="s">
        <v>47</v>
      </c>
      <c r="AY109" s="2" t="s">
        <v>47</v>
      </c>
    </row>
    <row r="110" spans="1:51" ht="30" customHeight="1" x14ac:dyDescent="0.4">
      <c r="A110" s="5" t="s">
        <v>446</v>
      </c>
      <c r="B110" s="5" t="s">
        <v>447</v>
      </c>
      <c r="C110" s="5" t="s">
        <v>315</v>
      </c>
      <c r="D110" s="6">
        <v>1</v>
      </c>
      <c r="E110" s="8" t="e">
        <f>TRUNC(SUMIF(V108:V113, RIGHTB(O110, 1), F108:F113)*U110, 2)</f>
        <v>#REF!</v>
      </c>
      <c r="F110" s="9" t="e">
        <f t="shared" si="28"/>
        <v>#REF!</v>
      </c>
      <c r="G110" s="8">
        <v>0</v>
      </c>
      <c r="H110" s="9">
        <f t="shared" si="29"/>
        <v>0</v>
      </c>
      <c r="I110" s="8">
        <v>0</v>
      </c>
      <c r="J110" s="9">
        <f t="shared" si="30"/>
        <v>0</v>
      </c>
      <c r="K110" s="8" t="e">
        <f t="shared" si="31"/>
        <v>#REF!</v>
      </c>
      <c r="L110" s="9" t="e">
        <f t="shared" si="31"/>
        <v>#REF!</v>
      </c>
      <c r="M110" s="5" t="s">
        <v>47</v>
      </c>
      <c r="N110" s="2" t="s">
        <v>158</v>
      </c>
      <c r="O110" s="2" t="s">
        <v>376</v>
      </c>
      <c r="P110" s="2" t="s">
        <v>55</v>
      </c>
      <c r="Q110" s="2" t="s">
        <v>55</v>
      </c>
      <c r="R110" s="2" t="s">
        <v>55</v>
      </c>
      <c r="S110" s="3">
        <v>0</v>
      </c>
      <c r="T110" s="3">
        <v>0</v>
      </c>
      <c r="U110" s="3">
        <v>0.02</v>
      </c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47</v>
      </c>
      <c r="AW110" s="2" t="s">
        <v>574</v>
      </c>
      <c r="AX110" s="2" t="s">
        <v>47</v>
      </c>
      <c r="AY110" s="2" t="s">
        <v>47</v>
      </c>
    </row>
    <row r="111" spans="1:51" ht="30" customHeight="1" x14ac:dyDescent="0.4">
      <c r="A111" s="5" t="s">
        <v>566</v>
      </c>
      <c r="B111" s="5" t="s">
        <v>567</v>
      </c>
      <c r="C111" s="5" t="s">
        <v>315</v>
      </c>
      <c r="D111" s="6">
        <v>1</v>
      </c>
      <c r="E111" s="8" t="e">
        <f>TRUNC(SUMIF(W108:W113, RIGHTB(O111, 1), F108:F113)*U111, 2)</f>
        <v>#REF!</v>
      </c>
      <c r="F111" s="9" t="e">
        <f t="shared" si="28"/>
        <v>#REF!</v>
      </c>
      <c r="G111" s="8">
        <v>0</v>
      </c>
      <c r="H111" s="9">
        <f t="shared" si="29"/>
        <v>0</v>
      </c>
      <c r="I111" s="8">
        <v>0</v>
      </c>
      <c r="J111" s="9">
        <f t="shared" si="30"/>
        <v>0</v>
      </c>
      <c r="K111" s="8" t="e">
        <f t="shared" si="31"/>
        <v>#REF!</v>
      </c>
      <c r="L111" s="9" t="e">
        <f t="shared" si="31"/>
        <v>#REF!</v>
      </c>
      <c r="M111" s="5" t="s">
        <v>47</v>
      </c>
      <c r="N111" s="2" t="s">
        <v>158</v>
      </c>
      <c r="O111" s="2" t="s">
        <v>452</v>
      </c>
      <c r="P111" s="2" t="s">
        <v>55</v>
      </c>
      <c r="Q111" s="2" t="s">
        <v>55</v>
      </c>
      <c r="R111" s="2" t="s">
        <v>55</v>
      </c>
      <c r="S111" s="3">
        <v>0</v>
      </c>
      <c r="T111" s="3">
        <v>0</v>
      </c>
      <c r="U111" s="3">
        <v>0.4</v>
      </c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2" t="s">
        <v>47</v>
      </c>
      <c r="AW111" s="2" t="s">
        <v>575</v>
      </c>
      <c r="AX111" s="2" t="s">
        <v>47</v>
      </c>
      <c r="AY111" s="2" t="s">
        <v>47</v>
      </c>
    </row>
    <row r="112" spans="1:51" ht="30" customHeight="1" x14ac:dyDescent="0.4">
      <c r="A112" s="5" t="s">
        <v>465</v>
      </c>
      <c r="B112" s="5" t="s">
        <v>421</v>
      </c>
      <c r="C112" s="5" t="s">
        <v>422</v>
      </c>
      <c r="D112" s="6">
        <v>4.8000000000000001E-2</v>
      </c>
      <c r="E112" s="8" t="e">
        <f>#REF!</f>
        <v>#REF!</v>
      </c>
      <c r="F112" s="9" t="e">
        <f t="shared" si="28"/>
        <v>#REF!</v>
      </c>
      <c r="G112" s="8" t="e">
        <f>#REF!</f>
        <v>#REF!</v>
      </c>
      <c r="H112" s="9" t="e">
        <f t="shared" si="29"/>
        <v>#REF!</v>
      </c>
      <c r="I112" s="8" t="e">
        <f>#REF!</f>
        <v>#REF!</v>
      </c>
      <c r="J112" s="9" t="e">
        <f t="shared" si="30"/>
        <v>#REF!</v>
      </c>
      <c r="K112" s="8" t="e">
        <f t="shared" si="31"/>
        <v>#REF!</v>
      </c>
      <c r="L112" s="9" t="e">
        <f t="shared" si="31"/>
        <v>#REF!</v>
      </c>
      <c r="M112" s="5" t="s">
        <v>47</v>
      </c>
      <c r="N112" s="2" t="s">
        <v>158</v>
      </c>
      <c r="O112" s="2" t="s">
        <v>466</v>
      </c>
      <c r="P112" s="2" t="s">
        <v>55</v>
      </c>
      <c r="Q112" s="2" t="s">
        <v>55</v>
      </c>
      <c r="R112" s="2" t="s">
        <v>54</v>
      </c>
      <c r="S112" s="3"/>
      <c r="T112" s="3"/>
      <c r="U112" s="3"/>
      <c r="V112" s="3"/>
      <c r="W112" s="3"/>
      <c r="X112" s="3">
        <v>3</v>
      </c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2" t="s">
        <v>47</v>
      </c>
      <c r="AW112" s="2" t="s">
        <v>576</v>
      </c>
      <c r="AX112" s="2" t="s">
        <v>47</v>
      </c>
      <c r="AY112" s="2" t="s">
        <v>47</v>
      </c>
    </row>
    <row r="113" spans="1:51" ht="30" customHeight="1" x14ac:dyDescent="0.4">
      <c r="A113" s="5" t="s">
        <v>425</v>
      </c>
      <c r="B113" s="5" t="s">
        <v>426</v>
      </c>
      <c r="C113" s="5" t="s">
        <v>315</v>
      </c>
      <c r="D113" s="6">
        <v>1</v>
      </c>
      <c r="E113" s="8" t="e">
        <f>TRUNC(SUMIF(X108:X113, RIGHTB(O113, 1), H108:H113)*U113, 2)</f>
        <v>#REF!</v>
      </c>
      <c r="F113" s="9" t="e">
        <f t="shared" si="28"/>
        <v>#REF!</v>
      </c>
      <c r="G113" s="8">
        <v>0</v>
      </c>
      <c r="H113" s="9">
        <f t="shared" si="29"/>
        <v>0</v>
      </c>
      <c r="I113" s="8">
        <v>0</v>
      </c>
      <c r="J113" s="9">
        <f t="shared" si="30"/>
        <v>0</v>
      </c>
      <c r="K113" s="8" t="e">
        <f t="shared" si="31"/>
        <v>#REF!</v>
      </c>
      <c r="L113" s="9" t="e">
        <f t="shared" si="31"/>
        <v>#REF!</v>
      </c>
      <c r="M113" s="5" t="s">
        <v>47</v>
      </c>
      <c r="N113" s="2" t="s">
        <v>158</v>
      </c>
      <c r="O113" s="2" t="s">
        <v>570</v>
      </c>
      <c r="P113" s="2" t="s">
        <v>55</v>
      </c>
      <c r="Q113" s="2" t="s">
        <v>55</v>
      </c>
      <c r="R113" s="2" t="s">
        <v>55</v>
      </c>
      <c r="S113" s="3">
        <v>1</v>
      </c>
      <c r="T113" s="3">
        <v>0</v>
      </c>
      <c r="U113" s="3">
        <v>0.03</v>
      </c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2" t="s">
        <v>47</v>
      </c>
      <c r="AW113" s="2" t="s">
        <v>574</v>
      </c>
      <c r="AX113" s="2" t="s">
        <v>47</v>
      </c>
      <c r="AY113" s="2" t="s">
        <v>47</v>
      </c>
    </row>
    <row r="114" spans="1:51" ht="30" customHeight="1" x14ac:dyDescent="0.4">
      <c r="A114" s="5" t="s">
        <v>428</v>
      </c>
      <c r="B114" s="5" t="s">
        <v>47</v>
      </c>
      <c r="C114" s="5" t="s">
        <v>47</v>
      </c>
      <c r="D114" s="6"/>
      <c r="E114" s="8"/>
      <c r="F114" s="9" t="e">
        <f>TRUNC(SUMIF(N108:N113, N107, F108:F113),0)</f>
        <v>#REF!</v>
      </c>
      <c r="G114" s="8"/>
      <c r="H114" s="9" t="e">
        <f>TRUNC(SUMIF(N108:N113, N107, H108:H113),0)</f>
        <v>#REF!</v>
      </c>
      <c r="I114" s="8"/>
      <c r="J114" s="9" t="e">
        <f>TRUNC(SUMIF(N108:N113, N107, J108:J113),0)</f>
        <v>#REF!</v>
      </c>
      <c r="K114" s="8"/>
      <c r="L114" s="9" t="e">
        <f>F114+H114+J114</f>
        <v>#REF!</v>
      </c>
      <c r="M114" s="5" t="s">
        <v>47</v>
      </c>
      <c r="N114" s="2" t="s">
        <v>81</v>
      </c>
      <c r="O114" s="2" t="s">
        <v>81</v>
      </c>
      <c r="P114" s="2" t="s">
        <v>47</v>
      </c>
      <c r="Q114" s="2" t="s">
        <v>47</v>
      </c>
      <c r="R114" s="2" t="s">
        <v>47</v>
      </c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47</v>
      </c>
      <c r="AW114" s="2" t="s">
        <v>47</v>
      </c>
      <c r="AX114" s="2" t="s">
        <v>47</v>
      </c>
      <c r="AY114" s="2" t="s">
        <v>47</v>
      </c>
    </row>
    <row r="115" spans="1:51" ht="30" customHeight="1" x14ac:dyDescent="0.4">
      <c r="A115" s="6"/>
      <c r="B115" s="6"/>
      <c r="C115" s="6"/>
      <c r="D115" s="6"/>
      <c r="E115" s="8"/>
      <c r="F115" s="9"/>
      <c r="G115" s="8"/>
      <c r="H115" s="9"/>
      <c r="I115" s="8"/>
      <c r="J115" s="9"/>
      <c r="K115" s="8"/>
      <c r="L115" s="9"/>
      <c r="M115" s="6"/>
    </row>
    <row r="116" spans="1:51" ht="30" customHeight="1" x14ac:dyDescent="0.4">
      <c r="A116" s="16" t="s">
        <v>577</v>
      </c>
      <c r="B116" s="16"/>
      <c r="C116" s="16"/>
      <c r="D116" s="16"/>
      <c r="E116" s="17"/>
      <c r="F116" s="18"/>
      <c r="G116" s="17"/>
      <c r="H116" s="18"/>
      <c r="I116" s="17"/>
      <c r="J116" s="18"/>
      <c r="K116" s="17"/>
      <c r="L116" s="18"/>
      <c r="M116" s="16"/>
      <c r="N116" s="1" t="s">
        <v>172</v>
      </c>
    </row>
    <row r="117" spans="1:51" ht="30" customHeight="1" x14ac:dyDescent="0.4">
      <c r="A117" s="5" t="s">
        <v>82</v>
      </c>
      <c r="B117" s="5" t="s">
        <v>170</v>
      </c>
      <c r="C117" s="5" t="s">
        <v>51</v>
      </c>
      <c r="D117" s="6">
        <v>1</v>
      </c>
      <c r="E117" s="8" t="e">
        <f>#REF!</f>
        <v>#REF!</v>
      </c>
      <c r="F117" s="9" t="e">
        <f t="shared" ref="F117:F122" si="32">TRUNC(E117*D117,1)</f>
        <v>#REF!</v>
      </c>
      <c r="G117" s="8" t="e">
        <f>#REF!</f>
        <v>#REF!</v>
      </c>
      <c r="H117" s="9" t="e">
        <f t="shared" ref="H117:H122" si="33">TRUNC(G117*D117,1)</f>
        <v>#REF!</v>
      </c>
      <c r="I117" s="8" t="e">
        <f>#REF!</f>
        <v>#REF!</v>
      </c>
      <c r="J117" s="9" t="e">
        <f t="shared" ref="J117:J122" si="34">TRUNC(I117*D117,1)</f>
        <v>#REF!</v>
      </c>
      <c r="K117" s="8" t="e">
        <f t="shared" ref="K117:L122" si="35">TRUNC(E117+G117+I117,1)</f>
        <v>#REF!</v>
      </c>
      <c r="L117" s="9" t="e">
        <f t="shared" si="35"/>
        <v>#REF!</v>
      </c>
      <c r="M117" s="5" t="s">
        <v>47</v>
      </c>
      <c r="N117" s="2" t="s">
        <v>172</v>
      </c>
      <c r="O117" s="2" t="s">
        <v>472</v>
      </c>
      <c r="P117" s="2" t="s">
        <v>55</v>
      </c>
      <c r="Q117" s="2" t="s">
        <v>55</v>
      </c>
      <c r="R117" s="2" t="s">
        <v>54</v>
      </c>
      <c r="S117" s="3"/>
      <c r="T117" s="3"/>
      <c r="U117" s="3"/>
      <c r="V117" s="3">
        <v>1</v>
      </c>
      <c r="W117" s="3">
        <v>2</v>
      </c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2" t="s">
        <v>47</v>
      </c>
      <c r="AW117" s="2" t="s">
        <v>578</v>
      </c>
      <c r="AX117" s="2" t="s">
        <v>47</v>
      </c>
      <c r="AY117" s="2" t="s">
        <v>47</v>
      </c>
    </row>
    <row r="118" spans="1:51" ht="30" customHeight="1" x14ac:dyDescent="0.4">
      <c r="A118" s="5" t="s">
        <v>82</v>
      </c>
      <c r="B118" s="5" t="s">
        <v>170</v>
      </c>
      <c r="C118" s="5" t="s">
        <v>51</v>
      </c>
      <c r="D118" s="6">
        <v>0.1</v>
      </c>
      <c r="E118" s="8" t="e">
        <f>#REF!</f>
        <v>#REF!</v>
      </c>
      <c r="F118" s="9" t="e">
        <f t="shared" si="32"/>
        <v>#REF!</v>
      </c>
      <c r="G118" s="8" t="e">
        <f>#REF!</f>
        <v>#REF!</v>
      </c>
      <c r="H118" s="9" t="e">
        <f t="shared" si="33"/>
        <v>#REF!</v>
      </c>
      <c r="I118" s="8" t="e">
        <f>#REF!</f>
        <v>#REF!</v>
      </c>
      <c r="J118" s="9" t="e">
        <f t="shared" si="34"/>
        <v>#REF!</v>
      </c>
      <c r="K118" s="8" t="e">
        <f t="shared" si="35"/>
        <v>#REF!</v>
      </c>
      <c r="L118" s="9" t="e">
        <f t="shared" si="35"/>
        <v>#REF!</v>
      </c>
      <c r="M118" s="5" t="s">
        <v>47</v>
      </c>
      <c r="N118" s="2" t="s">
        <v>172</v>
      </c>
      <c r="O118" s="2" t="s">
        <v>472</v>
      </c>
      <c r="P118" s="2" t="s">
        <v>55</v>
      </c>
      <c r="Q118" s="2" t="s">
        <v>55</v>
      </c>
      <c r="R118" s="2" t="s">
        <v>54</v>
      </c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2" t="s">
        <v>47</v>
      </c>
      <c r="AW118" s="2" t="s">
        <v>578</v>
      </c>
      <c r="AX118" s="2" t="s">
        <v>47</v>
      </c>
      <c r="AY118" s="2" t="s">
        <v>47</v>
      </c>
    </row>
    <row r="119" spans="1:51" ht="30" customHeight="1" x14ac:dyDescent="0.4">
      <c r="A119" s="5" t="s">
        <v>566</v>
      </c>
      <c r="B119" s="5" t="s">
        <v>579</v>
      </c>
      <c r="C119" s="5" t="s">
        <v>315</v>
      </c>
      <c r="D119" s="6">
        <v>1</v>
      </c>
      <c r="E119" s="8" t="e">
        <f>TRUNC(SUMIF(V117:V122, RIGHTB(O119, 1), F117:F122)*U119, 2)</f>
        <v>#REF!</v>
      </c>
      <c r="F119" s="9" t="e">
        <f t="shared" si="32"/>
        <v>#REF!</v>
      </c>
      <c r="G119" s="8">
        <v>0</v>
      </c>
      <c r="H119" s="9">
        <f t="shared" si="33"/>
        <v>0</v>
      </c>
      <c r="I119" s="8">
        <v>0</v>
      </c>
      <c r="J119" s="9">
        <f t="shared" si="34"/>
        <v>0</v>
      </c>
      <c r="K119" s="8" t="e">
        <f t="shared" si="35"/>
        <v>#REF!</v>
      </c>
      <c r="L119" s="9" t="e">
        <f t="shared" si="35"/>
        <v>#REF!</v>
      </c>
      <c r="M119" s="5" t="s">
        <v>47</v>
      </c>
      <c r="N119" s="2" t="s">
        <v>172</v>
      </c>
      <c r="O119" s="2" t="s">
        <v>376</v>
      </c>
      <c r="P119" s="2" t="s">
        <v>55</v>
      </c>
      <c r="Q119" s="2" t="s">
        <v>55</v>
      </c>
      <c r="R119" s="2" t="s">
        <v>55</v>
      </c>
      <c r="S119" s="3">
        <v>0</v>
      </c>
      <c r="T119" s="3">
        <v>0</v>
      </c>
      <c r="U119" s="3">
        <v>0.15</v>
      </c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2" t="s">
        <v>47</v>
      </c>
      <c r="AW119" s="2" t="s">
        <v>580</v>
      </c>
      <c r="AX119" s="2" t="s">
        <v>47</v>
      </c>
      <c r="AY119" s="2" t="s">
        <v>47</v>
      </c>
    </row>
    <row r="120" spans="1:51" ht="30" customHeight="1" x14ac:dyDescent="0.4">
      <c r="A120" s="5" t="s">
        <v>446</v>
      </c>
      <c r="B120" s="5" t="s">
        <v>447</v>
      </c>
      <c r="C120" s="5" t="s">
        <v>315</v>
      </c>
      <c r="D120" s="6">
        <v>1</v>
      </c>
      <c r="E120" s="8" t="e">
        <f>TRUNC(SUMIF(W117:W122, RIGHTB(O120, 1), F117:F122)*U120, 2)</f>
        <v>#REF!</v>
      </c>
      <c r="F120" s="9" t="e">
        <f t="shared" si="32"/>
        <v>#REF!</v>
      </c>
      <c r="G120" s="8">
        <v>0</v>
      </c>
      <c r="H120" s="9">
        <f t="shared" si="33"/>
        <v>0</v>
      </c>
      <c r="I120" s="8">
        <v>0</v>
      </c>
      <c r="J120" s="9">
        <f t="shared" si="34"/>
        <v>0</v>
      </c>
      <c r="K120" s="8" t="e">
        <f t="shared" si="35"/>
        <v>#REF!</v>
      </c>
      <c r="L120" s="9" t="e">
        <f t="shared" si="35"/>
        <v>#REF!</v>
      </c>
      <c r="M120" s="5" t="s">
        <v>47</v>
      </c>
      <c r="N120" s="2" t="s">
        <v>172</v>
      </c>
      <c r="O120" s="2" t="s">
        <v>452</v>
      </c>
      <c r="P120" s="2" t="s">
        <v>55</v>
      </c>
      <c r="Q120" s="2" t="s">
        <v>55</v>
      </c>
      <c r="R120" s="2" t="s">
        <v>55</v>
      </c>
      <c r="S120" s="3">
        <v>0</v>
      </c>
      <c r="T120" s="3">
        <v>0</v>
      </c>
      <c r="U120" s="3">
        <v>0.02</v>
      </c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2" t="s">
        <v>47</v>
      </c>
      <c r="AW120" s="2" t="s">
        <v>581</v>
      </c>
      <c r="AX120" s="2" t="s">
        <v>47</v>
      </c>
      <c r="AY120" s="2" t="s">
        <v>47</v>
      </c>
    </row>
    <row r="121" spans="1:51" ht="30" customHeight="1" x14ac:dyDescent="0.4">
      <c r="A121" s="5" t="s">
        <v>465</v>
      </c>
      <c r="B121" s="5" t="s">
        <v>421</v>
      </c>
      <c r="C121" s="5" t="s">
        <v>422</v>
      </c>
      <c r="D121" s="6">
        <v>0.08</v>
      </c>
      <c r="E121" s="8" t="e">
        <f>#REF!</f>
        <v>#REF!</v>
      </c>
      <c r="F121" s="9" t="e">
        <f t="shared" si="32"/>
        <v>#REF!</v>
      </c>
      <c r="G121" s="8" t="e">
        <f>#REF!</f>
        <v>#REF!</v>
      </c>
      <c r="H121" s="9" t="e">
        <f t="shared" si="33"/>
        <v>#REF!</v>
      </c>
      <c r="I121" s="8" t="e">
        <f>#REF!</f>
        <v>#REF!</v>
      </c>
      <c r="J121" s="9" t="e">
        <f t="shared" si="34"/>
        <v>#REF!</v>
      </c>
      <c r="K121" s="8" t="e">
        <f t="shared" si="35"/>
        <v>#REF!</v>
      </c>
      <c r="L121" s="9" t="e">
        <f t="shared" si="35"/>
        <v>#REF!</v>
      </c>
      <c r="M121" s="5" t="s">
        <v>47</v>
      </c>
      <c r="N121" s="2" t="s">
        <v>172</v>
      </c>
      <c r="O121" s="2" t="s">
        <v>466</v>
      </c>
      <c r="P121" s="2" t="s">
        <v>55</v>
      </c>
      <c r="Q121" s="2" t="s">
        <v>55</v>
      </c>
      <c r="R121" s="2" t="s">
        <v>54</v>
      </c>
      <c r="S121" s="3"/>
      <c r="T121" s="3"/>
      <c r="U121" s="3"/>
      <c r="V121" s="3"/>
      <c r="W121" s="3"/>
      <c r="X121" s="3">
        <v>3</v>
      </c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2" t="s">
        <v>47</v>
      </c>
      <c r="AW121" s="2" t="s">
        <v>582</v>
      </c>
      <c r="AX121" s="2" t="s">
        <v>47</v>
      </c>
      <c r="AY121" s="2" t="s">
        <v>47</v>
      </c>
    </row>
    <row r="122" spans="1:51" ht="30" customHeight="1" x14ac:dyDescent="0.4">
      <c r="A122" s="5" t="s">
        <v>425</v>
      </c>
      <c r="B122" s="5" t="s">
        <v>426</v>
      </c>
      <c r="C122" s="5" t="s">
        <v>315</v>
      </c>
      <c r="D122" s="6">
        <v>1</v>
      </c>
      <c r="E122" s="8" t="e">
        <f>TRUNC(SUMIF(X117:X122, RIGHTB(O122, 1), H117:H122)*U122, 2)</f>
        <v>#REF!</v>
      </c>
      <c r="F122" s="9" t="e">
        <f t="shared" si="32"/>
        <v>#REF!</v>
      </c>
      <c r="G122" s="8">
        <v>0</v>
      </c>
      <c r="H122" s="9">
        <f t="shared" si="33"/>
        <v>0</v>
      </c>
      <c r="I122" s="8">
        <v>0</v>
      </c>
      <c r="J122" s="9">
        <f t="shared" si="34"/>
        <v>0</v>
      </c>
      <c r="K122" s="8" t="e">
        <f t="shared" si="35"/>
        <v>#REF!</v>
      </c>
      <c r="L122" s="9" t="e">
        <f t="shared" si="35"/>
        <v>#REF!</v>
      </c>
      <c r="M122" s="5" t="s">
        <v>47</v>
      </c>
      <c r="N122" s="2" t="s">
        <v>172</v>
      </c>
      <c r="O122" s="2" t="s">
        <v>570</v>
      </c>
      <c r="P122" s="2" t="s">
        <v>55</v>
      </c>
      <c r="Q122" s="2" t="s">
        <v>55</v>
      </c>
      <c r="R122" s="2" t="s">
        <v>55</v>
      </c>
      <c r="S122" s="3">
        <v>1</v>
      </c>
      <c r="T122" s="3">
        <v>0</v>
      </c>
      <c r="U122" s="3">
        <v>0.03</v>
      </c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2" t="s">
        <v>47</v>
      </c>
      <c r="AW122" s="2" t="s">
        <v>583</v>
      </c>
      <c r="AX122" s="2" t="s">
        <v>47</v>
      </c>
      <c r="AY122" s="2" t="s">
        <v>47</v>
      </c>
    </row>
    <row r="123" spans="1:51" ht="30" customHeight="1" x14ac:dyDescent="0.4">
      <c r="A123" s="5" t="s">
        <v>428</v>
      </c>
      <c r="B123" s="5" t="s">
        <v>47</v>
      </c>
      <c r="C123" s="5" t="s">
        <v>47</v>
      </c>
      <c r="D123" s="6"/>
      <c r="E123" s="8"/>
      <c r="F123" s="9" t="e">
        <f>TRUNC(SUMIF(N117:N122, N116, F117:F122),0)</f>
        <v>#REF!</v>
      </c>
      <c r="G123" s="8"/>
      <c r="H123" s="9" t="e">
        <f>TRUNC(SUMIF(N117:N122, N116, H117:H122),0)</f>
        <v>#REF!</v>
      </c>
      <c r="I123" s="8"/>
      <c r="J123" s="9" t="e">
        <f>TRUNC(SUMIF(N117:N122, N116, J117:J122),0)</f>
        <v>#REF!</v>
      </c>
      <c r="K123" s="8"/>
      <c r="L123" s="9" t="e">
        <f>F123+H123+J123</f>
        <v>#REF!</v>
      </c>
      <c r="M123" s="5" t="s">
        <v>47</v>
      </c>
      <c r="N123" s="2" t="s">
        <v>81</v>
      </c>
      <c r="O123" s="2" t="s">
        <v>81</v>
      </c>
      <c r="P123" s="2" t="s">
        <v>47</v>
      </c>
      <c r="Q123" s="2" t="s">
        <v>47</v>
      </c>
      <c r="R123" s="2" t="s">
        <v>47</v>
      </c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47</v>
      </c>
      <c r="AW123" s="2" t="s">
        <v>47</v>
      </c>
      <c r="AX123" s="2" t="s">
        <v>47</v>
      </c>
      <c r="AY123" s="2" t="s">
        <v>47</v>
      </c>
    </row>
    <row r="124" spans="1:51" ht="30" customHeight="1" x14ac:dyDescent="0.4">
      <c r="A124" s="6"/>
      <c r="B124" s="6"/>
      <c r="C124" s="6"/>
      <c r="D124" s="6"/>
      <c r="E124" s="8"/>
      <c r="F124" s="9"/>
      <c r="G124" s="8"/>
      <c r="H124" s="9"/>
      <c r="I124" s="8"/>
      <c r="J124" s="9"/>
      <c r="K124" s="8"/>
      <c r="L124" s="9"/>
      <c r="M124" s="6"/>
    </row>
    <row r="125" spans="1:51" ht="30" customHeight="1" x14ac:dyDescent="0.4">
      <c r="A125" s="16" t="s">
        <v>584</v>
      </c>
      <c r="B125" s="16"/>
      <c r="C125" s="16"/>
      <c r="D125" s="16"/>
      <c r="E125" s="17"/>
      <c r="F125" s="18"/>
      <c r="G125" s="17"/>
      <c r="H125" s="18"/>
      <c r="I125" s="17"/>
      <c r="J125" s="18"/>
      <c r="K125" s="17"/>
      <c r="L125" s="18"/>
      <c r="M125" s="16"/>
      <c r="N125" s="1" t="s">
        <v>85</v>
      </c>
    </row>
    <row r="126" spans="1:51" ht="30" customHeight="1" x14ac:dyDescent="0.4">
      <c r="A126" s="5" t="s">
        <v>82</v>
      </c>
      <c r="B126" s="5" t="s">
        <v>83</v>
      </c>
      <c r="C126" s="5" t="s">
        <v>51</v>
      </c>
      <c r="D126" s="6">
        <v>1</v>
      </c>
      <c r="E126" s="8" t="e">
        <f>#REF!</f>
        <v>#REF!</v>
      </c>
      <c r="F126" s="9" t="e">
        <f t="shared" ref="F126:F131" si="36">TRUNC(E126*D126,1)</f>
        <v>#REF!</v>
      </c>
      <c r="G126" s="8" t="e">
        <f>#REF!</f>
        <v>#REF!</v>
      </c>
      <c r="H126" s="9" t="e">
        <f t="shared" ref="H126:H131" si="37">TRUNC(G126*D126,1)</f>
        <v>#REF!</v>
      </c>
      <c r="I126" s="8" t="e">
        <f>#REF!</f>
        <v>#REF!</v>
      </c>
      <c r="J126" s="9" t="e">
        <f t="shared" ref="J126:J131" si="38">TRUNC(I126*D126,1)</f>
        <v>#REF!</v>
      </c>
      <c r="K126" s="8" t="e">
        <f t="shared" ref="K126:L131" si="39">TRUNC(E126+G126+I126,1)</f>
        <v>#REF!</v>
      </c>
      <c r="L126" s="9" t="e">
        <f t="shared" si="39"/>
        <v>#REF!</v>
      </c>
      <c r="M126" s="5" t="s">
        <v>47</v>
      </c>
      <c r="N126" s="2" t="s">
        <v>85</v>
      </c>
      <c r="O126" s="2" t="s">
        <v>585</v>
      </c>
      <c r="P126" s="2" t="s">
        <v>55</v>
      </c>
      <c r="Q126" s="2" t="s">
        <v>55</v>
      </c>
      <c r="R126" s="2" t="s">
        <v>54</v>
      </c>
      <c r="S126" s="3"/>
      <c r="T126" s="3"/>
      <c r="U126" s="3"/>
      <c r="V126" s="3">
        <v>1</v>
      </c>
      <c r="W126" s="3">
        <v>2</v>
      </c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2" t="s">
        <v>47</v>
      </c>
      <c r="AW126" s="2" t="s">
        <v>586</v>
      </c>
      <c r="AX126" s="2" t="s">
        <v>47</v>
      </c>
      <c r="AY126" s="2" t="s">
        <v>47</v>
      </c>
    </row>
    <row r="127" spans="1:51" ht="30" customHeight="1" x14ac:dyDescent="0.4">
      <c r="A127" s="5" t="s">
        <v>82</v>
      </c>
      <c r="B127" s="5" t="s">
        <v>83</v>
      </c>
      <c r="C127" s="5" t="s">
        <v>51</v>
      </c>
      <c r="D127" s="6">
        <v>0.1</v>
      </c>
      <c r="E127" s="8" t="e">
        <f>#REF!</f>
        <v>#REF!</v>
      </c>
      <c r="F127" s="9" t="e">
        <f t="shared" si="36"/>
        <v>#REF!</v>
      </c>
      <c r="G127" s="8" t="e">
        <f>#REF!</f>
        <v>#REF!</v>
      </c>
      <c r="H127" s="9" t="e">
        <f t="shared" si="37"/>
        <v>#REF!</v>
      </c>
      <c r="I127" s="8" t="e">
        <f>#REF!</f>
        <v>#REF!</v>
      </c>
      <c r="J127" s="9" t="e">
        <f t="shared" si="38"/>
        <v>#REF!</v>
      </c>
      <c r="K127" s="8" t="e">
        <f t="shared" si="39"/>
        <v>#REF!</v>
      </c>
      <c r="L127" s="9" t="e">
        <f t="shared" si="39"/>
        <v>#REF!</v>
      </c>
      <c r="M127" s="5" t="s">
        <v>47</v>
      </c>
      <c r="N127" s="2" t="s">
        <v>85</v>
      </c>
      <c r="O127" s="2" t="s">
        <v>585</v>
      </c>
      <c r="P127" s="2" t="s">
        <v>55</v>
      </c>
      <c r="Q127" s="2" t="s">
        <v>55</v>
      </c>
      <c r="R127" s="2" t="s">
        <v>54</v>
      </c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47</v>
      </c>
      <c r="AW127" s="2" t="s">
        <v>586</v>
      </c>
      <c r="AX127" s="2" t="s">
        <v>47</v>
      </c>
      <c r="AY127" s="2" t="s">
        <v>47</v>
      </c>
    </row>
    <row r="128" spans="1:51" ht="30" customHeight="1" x14ac:dyDescent="0.4">
      <c r="A128" s="5" t="s">
        <v>566</v>
      </c>
      <c r="B128" s="5" t="s">
        <v>579</v>
      </c>
      <c r="C128" s="5" t="s">
        <v>315</v>
      </c>
      <c r="D128" s="6">
        <v>1</v>
      </c>
      <c r="E128" s="8" t="e">
        <f>TRUNC(SUMIF(V126:V131, RIGHTB(O128, 1), F126:F131)*U128, 2)</f>
        <v>#REF!</v>
      </c>
      <c r="F128" s="9" t="e">
        <f t="shared" si="36"/>
        <v>#REF!</v>
      </c>
      <c r="G128" s="8">
        <v>0</v>
      </c>
      <c r="H128" s="9">
        <f t="shared" si="37"/>
        <v>0</v>
      </c>
      <c r="I128" s="8">
        <v>0</v>
      </c>
      <c r="J128" s="9">
        <f t="shared" si="38"/>
        <v>0</v>
      </c>
      <c r="K128" s="8" t="e">
        <f t="shared" si="39"/>
        <v>#REF!</v>
      </c>
      <c r="L128" s="9" t="e">
        <f t="shared" si="39"/>
        <v>#REF!</v>
      </c>
      <c r="M128" s="5" t="s">
        <v>47</v>
      </c>
      <c r="N128" s="2" t="s">
        <v>85</v>
      </c>
      <c r="O128" s="2" t="s">
        <v>376</v>
      </c>
      <c r="P128" s="2" t="s">
        <v>55</v>
      </c>
      <c r="Q128" s="2" t="s">
        <v>55</v>
      </c>
      <c r="R128" s="2" t="s">
        <v>55</v>
      </c>
      <c r="S128" s="3">
        <v>0</v>
      </c>
      <c r="T128" s="3">
        <v>0</v>
      </c>
      <c r="U128" s="3">
        <v>0.15</v>
      </c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47</v>
      </c>
      <c r="AW128" s="2" t="s">
        <v>587</v>
      </c>
      <c r="AX128" s="2" t="s">
        <v>47</v>
      </c>
      <c r="AY128" s="2" t="s">
        <v>47</v>
      </c>
    </row>
    <row r="129" spans="1:51" ht="30" customHeight="1" x14ac:dyDescent="0.4">
      <c r="A129" s="5" t="s">
        <v>446</v>
      </c>
      <c r="B129" s="5" t="s">
        <v>447</v>
      </c>
      <c r="C129" s="5" t="s">
        <v>315</v>
      </c>
      <c r="D129" s="6">
        <v>1</v>
      </c>
      <c r="E129" s="8" t="e">
        <f>TRUNC(SUMIF(W126:W131, RIGHTB(O129, 1), F126:F131)*U129, 2)</f>
        <v>#REF!</v>
      </c>
      <c r="F129" s="9" t="e">
        <f t="shared" si="36"/>
        <v>#REF!</v>
      </c>
      <c r="G129" s="8">
        <v>0</v>
      </c>
      <c r="H129" s="9">
        <f t="shared" si="37"/>
        <v>0</v>
      </c>
      <c r="I129" s="8">
        <v>0</v>
      </c>
      <c r="J129" s="9">
        <f t="shared" si="38"/>
        <v>0</v>
      </c>
      <c r="K129" s="8" t="e">
        <f t="shared" si="39"/>
        <v>#REF!</v>
      </c>
      <c r="L129" s="9" t="e">
        <f t="shared" si="39"/>
        <v>#REF!</v>
      </c>
      <c r="M129" s="5" t="s">
        <v>47</v>
      </c>
      <c r="N129" s="2" t="s">
        <v>85</v>
      </c>
      <c r="O129" s="2" t="s">
        <v>452</v>
      </c>
      <c r="P129" s="2" t="s">
        <v>55</v>
      </c>
      <c r="Q129" s="2" t="s">
        <v>55</v>
      </c>
      <c r="R129" s="2" t="s">
        <v>55</v>
      </c>
      <c r="S129" s="3">
        <v>0</v>
      </c>
      <c r="T129" s="3">
        <v>0</v>
      </c>
      <c r="U129" s="3">
        <v>0.02</v>
      </c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2" t="s">
        <v>47</v>
      </c>
      <c r="AW129" s="2" t="s">
        <v>588</v>
      </c>
      <c r="AX129" s="2" t="s">
        <v>47</v>
      </c>
      <c r="AY129" s="2" t="s">
        <v>47</v>
      </c>
    </row>
    <row r="130" spans="1:51" ht="30" customHeight="1" x14ac:dyDescent="0.4">
      <c r="A130" s="5" t="s">
        <v>465</v>
      </c>
      <c r="B130" s="5" t="s">
        <v>421</v>
      </c>
      <c r="C130" s="5" t="s">
        <v>422</v>
      </c>
      <c r="D130" s="6">
        <v>0.11</v>
      </c>
      <c r="E130" s="8" t="e">
        <f>#REF!</f>
        <v>#REF!</v>
      </c>
      <c r="F130" s="9" t="e">
        <f t="shared" si="36"/>
        <v>#REF!</v>
      </c>
      <c r="G130" s="8" t="e">
        <f>#REF!</f>
        <v>#REF!</v>
      </c>
      <c r="H130" s="9" t="e">
        <f t="shared" si="37"/>
        <v>#REF!</v>
      </c>
      <c r="I130" s="8" t="e">
        <f>#REF!</f>
        <v>#REF!</v>
      </c>
      <c r="J130" s="9" t="e">
        <f t="shared" si="38"/>
        <v>#REF!</v>
      </c>
      <c r="K130" s="8" t="e">
        <f t="shared" si="39"/>
        <v>#REF!</v>
      </c>
      <c r="L130" s="9" t="e">
        <f t="shared" si="39"/>
        <v>#REF!</v>
      </c>
      <c r="M130" s="5" t="s">
        <v>47</v>
      </c>
      <c r="N130" s="2" t="s">
        <v>85</v>
      </c>
      <c r="O130" s="2" t="s">
        <v>466</v>
      </c>
      <c r="P130" s="2" t="s">
        <v>55</v>
      </c>
      <c r="Q130" s="2" t="s">
        <v>55</v>
      </c>
      <c r="R130" s="2" t="s">
        <v>54</v>
      </c>
      <c r="S130" s="3"/>
      <c r="T130" s="3"/>
      <c r="U130" s="3"/>
      <c r="V130" s="3"/>
      <c r="W130" s="3"/>
      <c r="X130" s="3">
        <v>3</v>
      </c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2" t="s">
        <v>47</v>
      </c>
      <c r="AW130" s="2" t="s">
        <v>589</v>
      </c>
      <c r="AX130" s="2" t="s">
        <v>47</v>
      </c>
      <c r="AY130" s="2" t="s">
        <v>47</v>
      </c>
    </row>
    <row r="131" spans="1:51" ht="30" customHeight="1" x14ac:dyDescent="0.4">
      <c r="A131" s="5" t="s">
        <v>425</v>
      </c>
      <c r="B131" s="5" t="s">
        <v>426</v>
      </c>
      <c r="C131" s="5" t="s">
        <v>315</v>
      </c>
      <c r="D131" s="6">
        <v>1</v>
      </c>
      <c r="E131" s="8" t="e">
        <f>TRUNC(SUMIF(X126:X131, RIGHTB(O131, 1), H126:H131)*U131, 2)</f>
        <v>#REF!</v>
      </c>
      <c r="F131" s="9" t="e">
        <f t="shared" si="36"/>
        <v>#REF!</v>
      </c>
      <c r="G131" s="8">
        <v>0</v>
      </c>
      <c r="H131" s="9">
        <f t="shared" si="37"/>
        <v>0</v>
      </c>
      <c r="I131" s="8">
        <v>0</v>
      </c>
      <c r="J131" s="9">
        <f t="shared" si="38"/>
        <v>0</v>
      </c>
      <c r="K131" s="8" t="e">
        <f t="shared" si="39"/>
        <v>#REF!</v>
      </c>
      <c r="L131" s="9" t="e">
        <f t="shared" si="39"/>
        <v>#REF!</v>
      </c>
      <c r="M131" s="5" t="s">
        <v>47</v>
      </c>
      <c r="N131" s="2" t="s">
        <v>85</v>
      </c>
      <c r="O131" s="2" t="s">
        <v>570</v>
      </c>
      <c r="P131" s="2" t="s">
        <v>55</v>
      </c>
      <c r="Q131" s="2" t="s">
        <v>55</v>
      </c>
      <c r="R131" s="2" t="s">
        <v>55</v>
      </c>
      <c r="S131" s="3">
        <v>1</v>
      </c>
      <c r="T131" s="3">
        <v>0</v>
      </c>
      <c r="U131" s="3">
        <v>0.03</v>
      </c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2" t="s">
        <v>47</v>
      </c>
      <c r="AW131" s="2" t="s">
        <v>590</v>
      </c>
      <c r="AX131" s="2" t="s">
        <v>47</v>
      </c>
      <c r="AY131" s="2" t="s">
        <v>47</v>
      </c>
    </row>
    <row r="132" spans="1:51" ht="30" customHeight="1" x14ac:dyDescent="0.4">
      <c r="A132" s="5" t="s">
        <v>428</v>
      </c>
      <c r="B132" s="5" t="s">
        <v>47</v>
      </c>
      <c r="C132" s="5" t="s">
        <v>47</v>
      </c>
      <c r="D132" s="6"/>
      <c r="E132" s="8"/>
      <c r="F132" s="9" t="e">
        <f>TRUNC(SUMIF(N126:N131, N125, F126:F131),0)</f>
        <v>#REF!</v>
      </c>
      <c r="G132" s="8"/>
      <c r="H132" s="9" t="e">
        <f>TRUNC(SUMIF(N126:N131, N125, H126:H131),0)</f>
        <v>#REF!</v>
      </c>
      <c r="I132" s="8"/>
      <c r="J132" s="9" t="e">
        <f>TRUNC(SUMIF(N126:N131, N125, J126:J131),0)</f>
        <v>#REF!</v>
      </c>
      <c r="K132" s="8"/>
      <c r="L132" s="9" t="e">
        <f>F132+H132+J132</f>
        <v>#REF!</v>
      </c>
      <c r="M132" s="5" t="s">
        <v>47</v>
      </c>
      <c r="N132" s="2" t="s">
        <v>81</v>
      </c>
      <c r="O132" s="2" t="s">
        <v>81</v>
      </c>
      <c r="P132" s="2" t="s">
        <v>47</v>
      </c>
      <c r="Q132" s="2" t="s">
        <v>47</v>
      </c>
      <c r="R132" s="2" t="s">
        <v>47</v>
      </c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2" t="s">
        <v>47</v>
      </c>
      <c r="AW132" s="2" t="s">
        <v>47</v>
      </c>
      <c r="AX132" s="2" t="s">
        <v>47</v>
      </c>
      <c r="AY132" s="2" t="s">
        <v>47</v>
      </c>
    </row>
    <row r="133" spans="1:51" ht="30" customHeight="1" x14ac:dyDescent="0.4">
      <c r="A133" s="6"/>
      <c r="B133" s="6"/>
      <c r="C133" s="6"/>
      <c r="D133" s="6"/>
      <c r="E133" s="8"/>
      <c r="F133" s="9"/>
      <c r="G133" s="8"/>
      <c r="H133" s="9"/>
      <c r="I133" s="8"/>
      <c r="J133" s="9"/>
      <c r="K133" s="8"/>
      <c r="L133" s="9"/>
      <c r="M133" s="6"/>
    </row>
    <row r="134" spans="1:51" ht="30" customHeight="1" x14ac:dyDescent="0.4">
      <c r="A134" s="16" t="s">
        <v>591</v>
      </c>
      <c r="B134" s="16"/>
      <c r="C134" s="16"/>
      <c r="D134" s="16"/>
      <c r="E134" s="17"/>
      <c r="F134" s="18"/>
      <c r="G134" s="17"/>
      <c r="H134" s="18"/>
      <c r="I134" s="17"/>
      <c r="J134" s="18"/>
      <c r="K134" s="17"/>
      <c r="L134" s="18"/>
      <c r="M134" s="16"/>
      <c r="N134" s="1" t="s">
        <v>204</v>
      </c>
    </row>
    <row r="135" spans="1:51" ht="30" customHeight="1" x14ac:dyDescent="0.4">
      <c r="A135" s="5" t="s">
        <v>82</v>
      </c>
      <c r="B135" s="5" t="s">
        <v>202</v>
      </c>
      <c r="C135" s="5" t="s">
        <v>51</v>
      </c>
      <c r="D135" s="6">
        <v>1</v>
      </c>
      <c r="E135" s="8" t="e">
        <f>#REF!</f>
        <v>#REF!</v>
      </c>
      <c r="F135" s="9" t="e">
        <f t="shared" ref="F135:F140" si="40">TRUNC(E135*D135,1)</f>
        <v>#REF!</v>
      </c>
      <c r="G135" s="8" t="e">
        <f>#REF!</f>
        <v>#REF!</v>
      </c>
      <c r="H135" s="9" t="e">
        <f t="shared" ref="H135:H140" si="41">TRUNC(G135*D135,1)</f>
        <v>#REF!</v>
      </c>
      <c r="I135" s="8" t="e">
        <f>#REF!</f>
        <v>#REF!</v>
      </c>
      <c r="J135" s="9" t="e">
        <f t="shared" ref="J135:J140" si="42">TRUNC(I135*D135,1)</f>
        <v>#REF!</v>
      </c>
      <c r="K135" s="8" t="e">
        <f t="shared" ref="K135:L140" si="43">TRUNC(E135+G135+I135,1)</f>
        <v>#REF!</v>
      </c>
      <c r="L135" s="9" t="e">
        <f t="shared" si="43"/>
        <v>#REF!</v>
      </c>
      <c r="M135" s="5" t="s">
        <v>47</v>
      </c>
      <c r="N135" s="2" t="s">
        <v>204</v>
      </c>
      <c r="O135" s="2" t="s">
        <v>592</v>
      </c>
      <c r="P135" s="2" t="s">
        <v>55</v>
      </c>
      <c r="Q135" s="2" t="s">
        <v>55</v>
      </c>
      <c r="R135" s="2" t="s">
        <v>54</v>
      </c>
      <c r="S135" s="3"/>
      <c r="T135" s="3"/>
      <c r="U135" s="3"/>
      <c r="V135" s="3">
        <v>1</v>
      </c>
      <c r="W135" s="3">
        <v>2</v>
      </c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47</v>
      </c>
      <c r="AW135" s="2" t="s">
        <v>593</v>
      </c>
      <c r="AX135" s="2" t="s">
        <v>47</v>
      </c>
      <c r="AY135" s="2" t="s">
        <v>47</v>
      </c>
    </row>
    <row r="136" spans="1:51" ht="30" customHeight="1" x14ac:dyDescent="0.4">
      <c r="A136" s="5" t="s">
        <v>82</v>
      </c>
      <c r="B136" s="5" t="s">
        <v>202</v>
      </c>
      <c r="C136" s="5" t="s">
        <v>51</v>
      </c>
      <c r="D136" s="6">
        <v>0.1</v>
      </c>
      <c r="E136" s="8" t="e">
        <f>#REF!</f>
        <v>#REF!</v>
      </c>
      <c r="F136" s="9" t="e">
        <f t="shared" si="40"/>
        <v>#REF!</v>
      </c>
      <c r="G136" s="8" t="e">
        <f>#REF!</f>
        <v>#REF!</v>
      </c>
      <c r="H136" s="9" t="e">
        <f t="shared" si="41"/>
        <v>#REF!</v>
      </c>
      <c r="I136" s="8" t="e">
        <f>#REF!</f>
        <v>#REF!</v>
      </c>
      <c r="J136" s="9" t="e">
        <f t="shared" si="42"/>
        <v>#REF!</v>
      </c>
      <c r="K136" s="8" t="e">
        <f t="shared" si="43"/>
        <v>#REF!</v>
      </c>
      <c r="L136" s="9" t="e">
        <f t="shared" si="43"/>
        <v>#REF!</v>
      </c>
      <c r="M136" s="5" t="s">
        <v>47</v>
      </c>
      <c r="N136" s="2" t="s">
        <v>204</v>
      </c>
      <c r="O136" s="2" t="s">
        <v>592</v>
      </c>
      <c r="P136" s="2" t="s">
        <v>55</v>
      </c>
      <c r="Q136" s="2" t="s">
        <v>55</v>
      </c>
      <c r="R136" s="2" t="s">
        <v>54</v>
      </c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47</v>
      </c>
      <c r="AW136" s="2" t="s">
        <v>593</v>
      </c>
      <c r="AX136" s="2" t="s">
        <v>47</v>
      </c>
      <c r="AY136" s="2" t="s">
        <v>47</v>
      </c>
    </row>
    <row r="137" spans="1:51" ht="30" customHeight="1" x14ac:dyDescent="0.4">
      <c r="A137" s="5" t="s">
        <v>566</v>
      </c>
      <c r="B137" s="5" t="s">
        <v>579</v>
      </c>
      <c r="C137" s="5" t="s">
        <v>315</v>
      </c>
      <c r="D137" s="6">
        <v>1</v>
      </c>
      <c r="E137" s="8" t="e">
        <f>TRUNC(SUMIF(V135:V140, RIGHTB(O137, 1), F135:F140)*U137, 2)</f>
        <v>#REF!</v>
      </c>
      <c r="F137" s="9" t="e">
        <f t="shared" si="40"/>
        <v>#REF!</v>
      </c>
      <c r="G137" s="8">
        <v>0</v>
      </c>
      <c r="H137" s="9">
        <f t="shared" si="41"/>
        <v>0</v>
      </c>
      <c r="I137" s="8">
        <v>0</v>
      </c>
      <c r="J137" s="9">
        <f t="shared" si="42"/>
        <v>0</v>
      </c>
      <c r="K137" s="8" t="e">
        <f t="shared" si="43"/>
        <v>#REF!</v>
      </c>
      <c r="L137" s="9" t="e">
        <f t="shared" si="43"/>
        <v>#REF!</v>
      </c>
      <c r="M137" s="5" t="s">
        <v>47</v>
      </c>
      <c r="N137" s="2" t="s">
        <v>204</v>
      </c>
      <c r="O137" s="2" t="s">
        <v>376</v>
      </c>
      <c r="P137" s="2" t="s">
        <v>55</v>
      </c>
      <c r="Q137" s="2" t="s">
        <v>55</v>
      </c>
      <c r="R137" s="2" t="s">
        <v>55</v>
      </c>
      <c r="S137" s="3">
        <v>0</v>
      </c>
      <c r="T137" s="3">
        <v>0</v>
      </c>
      <c r="U137" s="3">
        <v>0.15</v>
      </c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2" t="s">
        <v>47</v>
      </c>
      <c r="AW137" s="2" t="s">
        <v>594</v>
      </c>
      <c r="AX137" s="2" t="s">
        <v>47</v>
      </c>
      <c r="AY137" s="2" t="s">
        <v>47</v>
      </c>
    </row>
    <row r="138" spans="1:51" ht="30" customHeight="1" x14ac:dyDescent="0.4">
      <c r="A138" s="5" t="s">
        <v>446</v>
      </c>
      <c r="B138" s="5" t="s">
        <v>447</v>
      </c>
      <c r="C138" s="5" t="s">
        <v>315</v>
      </c>
      <c r="D138" s="6">
        <v>1</v>
      </c>
      <c r="E138" s="8" t="e">
        <f>TRUNC(SUMIF(W135:W140, RIGHTB(O138, 1), F135:F140)*U138, 2)</f>
        <v>#REF!</v>
      </c>
      <c r="F138" s="9" t="e">
        <f t="shared" si="40"/>
        <v>#REF!</v>
      </c>
      <c r="G138" s="8">
        <v>0</v>
      </c>
      <c r="H138" s="9">
        <f t="shared" si="41"/>
        <v>0</v>
      </c>
      <c r="I138" s="8">
        <v>0</v>
      </c>
      <c r="J138" s="9">
        <f t="shared" si="42"/>
        <v>0</v>
      </c>
      <c r="K138" s="8" t="e">
        <f t="shared" si="43"/>
        <v>#REF!</v>
      </c>
      <c r="L138" s="9" t="e">
        <f t="shared" si="43"/>
        <v>#REF!</v>
      </c>
      <c r="M138" s="5" t="s">
        <v>47</v>
      </c>
      <c r="N138" s="2" t="s">
        <v>204</v>
      </c>
      <c r="O138" s="2" t="s">
        <v>452</v>
      </c>
      <c r="P138" s="2" t="s">
        <v>55</v>
      </c>
      <c r="Q138" s="2" t="s">
        <v>55</v>
      </c>
      <c r="R138" s="2" t="s">
        <v>55</v>
      </c>
      <c r="S138" s="3">
        <v>0</v>
      </c>
      <c r="T138" s="3">
        <v>0</v>
      </c>
      <c r="U138" s="3">
        <v>0.02</v>
      </c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2" t="s">
        <v>47</v>
      </c>
      <c r="AW138" s="2" t="s">
        <v>595</v>
      </c>
      <c r="AX138" s="2" t="s">
        <v>47</v>
      </c>
      <c r="AY138" s="2" t="s">
        <v>47</v>
      </c>
    </row>
    <row r="139" spans="1:51" ht="30" customHeight="1" x14ac:dyDescent="0.4">
      <c r="A139" s="5" t="s">
        <v>465</v>
      </c>
      <c r="B139" s="5" t="s">
        <v>421</v>
      </c>
      <c r="C139" s="5" t="s">
        <v>422</v>
      </c>
      <c r="D139" s="6">
        <v>0.14000000000000001</v>
      </c>
      <c r="E139" s="8" t="e">
        <f>#REF!</f>
        <v>#REF!</v>
      </c>
      <c r="F139" s="9" t="e">
        <f t="shared" si="40"/>
        <v>#REF!</v>
      </c>
      <c r="G139" s="8" t="e">
        <f>#REF!</f>
        <v>#REF!</v>
      </c>
      <c r="H139" s="9" t="e">
        <f t="shared" si="41"/>
        <v>#REF!</v>
      </c>
      <c r="I139" s="8" t="e">
        <f>#REF!</f>
        <v>#REF!</v>
      </c>
      <c r="J139" s="9" t="e">
        <f t="shared" si="42"/>
        <v>#REF!</v>
      </c>
      <c r="K139" s="8" t="e">
        <f t="shared" si="43"/>
        <v>#REF!</v>
      </c>
      <c r="L139" s="9" t="e">
        <f t="shared" si="43"/>
        <v>#REF!</v>
      </c>
      <c r="M139" s="5" t="s">
        <v>47</v>
      </c>
      <c r="N139" s="2" t="s">
        <v>204</v>
      </c>
      <c r="O139" s="2" t="s">
        <v>466</v>
      </c>
      <c r="P139" s="2" t="s">
        <v>55</v>
      </c>
      <c r="Q139" s="2" t="s">
        <v>55</v>
      </c>
      <c r="R139" s="2" t="s">
        <v>54</v>
      </c>
      <c r="S139" s="3"/>
      <c r="T139" s="3"/>
      <c r="U139" s="3"/>
      <c r="V139" s="3"/>
      <c r="W139" s="3"/>
      <c r="X139" s="3">
        <v>3</v>
      </c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2" t="s">
        <v>47</v>
      </c>
      <c r="AW139" s="2" t="s">
        <v>596</v>
      </c>
      <c r="AX139" s="2" t="s">
        <v>47</v>
      </c>
      <c r="AY139" s="2" t="s">
        <v>47</v>
      </c>
    </row>
    <row r="140" spans="1:51" ht="30" customHeight="1" x14ac:dyDescent="0.4">
      <c r="A140" s="5" t="s">
        <v>425</v>
      </c>
      <c r="B140" s="5" t="s">
        <v>426</v>
      </c>
      <c r="C140" s="5" t="s">
        <v>315</v>
      </c>
      <c r="D140" s="6">
        <v>1</v>
      </c>
      <c r="E140" s="8" t="e">
        <f>TRUNC(SUMIF(X135:X140, RIGHTB(O140, 1), H135:H140)*U140, 2)</f>
        <v>#REF!</v>
      </c>
      <c r="F140" s="9" t="e">
        <f t="shared" si="40"/>
        <v>#REF!</v>
      </c>
      <c r="G140" s="8">
        <v>0</v>
      </c>
      <c r="H140" s="9">
        <f t="shared" si="41"/>
        <v>0</v>
      </c>
      <c r="I140" s="8">
        <v>0</v>
      </c>
      <c r="J140" s="9">
        <f t="shared" si="42"/>
        <v>0</v>
      </c>
      <c r="K140" s="8" t="e">
        <f t="shared" si="43"/>
        <v>#REF!</v>
      </c>
      <c r="L140" s="9" t="e">
        <f t="shared" si="43"/>
        <v>#REF!</v>
      </c>
      <c r="M140" s="5" t="s">
        <v>47</v>
      </c>
      <c r="N140" s="2" t="s">
        <v>204</v>
      </c>
      <c r="O140" s="2" t="s">
        <v>570</v>
      </c>
      <c r="P140" s="2" t="s">
        <v>55</v>
      </c>
      <c r="Q140" s="2" t="s">
        <v>55</v>
      </c>
      <c r="R140" s="2" t="s">
        <v>55</v>
      </c>
      <c r="S140" s="3">
        <v>1</v>
      </c>
      <c r="T140" s="3">
        <v>0</v>
      </c>
      <c r="U140" s="3">
        <v>0.03</v>
      </c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2" t="s">
        <v>47</v>
      </c>
      <c r="AW140" s="2" t="s">
        <v>597</v>
      </c>
      <c r="AX140" s="2" t="s">
        <v>47</v>
      </c>
      <c r="AY140" s="2" t="s">
        <v>47</v>
      </c>
    </row>
    <row r="141" spans="1:51" ht="30" customHeight="1" x14ac:dyDescent="0.4">
      <c r="A141" s="5" t="s">
        <v>428</v>
      </c>
      <c r="B141" s="5" t="s">
        <v>47</v>
      </c>
      <c r="C141" s="5" t="s">
        <v>47</v>
      </c>
      <c r="D141" s="6"/>
      <c r="E141" s="8"/>
      <c r="F141" s="9" t="e">
        <f>TRUNC(SUMIF(N135:N140, N134, F135:F140),0)</f>
        <v>#REF!</v>
      </c>
      <c r="G141" s="8"/>
      <c r="H141" s="9" t="e">
        <f>TRUNC(SUMIF(N135:N140, N134, H135:H140),0)</f>
        <v>#REF!</v>
      </c>
      <c r="I141" s="8"/>
      <c r="J141" s="9" t="e">
        <f>TRUNC(SUMIF(N135:N140, N134, J135:J140),0)</f>
        <v>#REF!</v>
      </c>
      <c r="K141" s="8"/>
      <c r="L141" s="9" t="e">
        <f>F141+H141+J141</f>
        <v>#REF!</v>
      </c>
      <c r="M141" s="5" t="s">
        <v>47</v>
      </c>
      <c r="N141" s="2" t="s">
        <v>81</v>
      </c>
      <c r="O141" s="2" t="s">
        <v>81</v>
      </c>
      <c r="P141" s="2" t="s">
        <v>47</v>
      </c>
      <c r="Q141" s="2" t="s">
        <v>47</v>
      </c>
      <c r="R141" s="2" t="s">
        <v>47</v>
      </c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47</v>
      </c>
      <c r="AW141" s="2" t="s">
        <v>47</v>
      </c>
      <c r="AX141" s="2" t="s">
        <v>47</v>
      </c>
      <c r="AY141" s="2" t="s">
        <v>47</v>
      </c>
    </row>
    <row r="142" spans="1:51" ht="30" customHeight="1" x14ac:dyDescent="0.4">
      <c r="A142" s="6"/>
      <c r="B142" s="6"/>
      <c r="C142" s="6"/>
      <c r="D142" s="6"/>
      <c r="E142" s="8"/>
      <c r="F142" s="9"/>
      <c r="G142" s="8"/>
      <c r="H142" s="9"/>
      <c r="I142" s="8"/>
      <c r="J142" s="9"/>
      <c r="K142" s="8"/>
      <c r="L142" s="9"/>
      <c r="M142" s="6"/>
    </row>
    <row r="143" spans="1:51" ht="30" customHeight="1" x14ac:dyDescent="0.4">
      <c r="A143" s="16" t="s">
        <v>598</v>
      </c>
      <c r="B143" s="16"/>
      <c r="C143" s="16"/>
      <c r="D143" s="16"/>
      <c r="E143" s="17"/>
      <c r="F143" s="18"/>
      <c r="G143" s="17"/>
      <c r="H143" s="18"/>
      <c r="I143" s="17"/>
      <c r="J143" s="18"/>
      <c r="K143" s="17"/>
      <c r="L143" s="18"/>
      <c r="M143" s="16"/>
      <c r="N143" s="1" t="s">
        <v>277</v>
      </c>
    </row>
    <row r="144" spans="1:51" ht="30" customHeight="1" x14ac:dyDescent="0.4">
      <c r="A144" s="5" t="s">
        <v>82</v>
      </c>
      <c r="B144" s="5" t="s">
        <v>275</v>
      </c>
      <c r="C144" s="5" t="s">
        <v>51</v>
      </c>
      <c r="D144" s="6">
        <v>1</v>
      </c>
      <c r="E144" s="8" t="e">
        <f>#REF!</f>
        <v>#REF!</v>
      </c>
      <c r="F144" s="9" t="e">
        <f t="shared" ref="F144:F149" si="44">TRUNC(E144*D144,1)</f>
        <v>#REF!</v>
      </c>
      <c r="G144" s="8" t="e">
        <f>#REF!</f>
        <v>#REF!</v>
      </c>
      <c r="H144" s="9" t="e">
        <f t="shared" ref="H144:H149" si="45">TRUNC(G144*D144,1)</f>
        <v>#REF!</v>
      </c>
      <c r="I144" s="8" t="e">
        <f>#REF!</f>
        <v>#REF!</v>
      </c>
      <c r="J144" s="9" t="e">
        <f t="shared" ref="J144:J149" si="46">TRUNC(I144*D144,1)</f>
        <v>#REF!</v>
      </c>
      <c r="K144" s="8" t="e">
        <f t="shared" ref="K144:L149" si="47">TRUNC(E144+G144+I144,1)</f>
        <v>#REF!</v>
      </c>
      <c r="L144" s="9" t="e">
        <f t="shared" si="47"/>
        <v>#REF!</v>
      </c>
      <c r="M144" s="5" t="s">
        <v>47</v>
      </c>
      <c r="N144" s="2" t="s">
        <v>277</v>
      </c>
      <c r="O144" s="2" t="s">
        <v>599</v>
      </c>
      <c r="P144" s="2" t="s">
        <v>55</v>
      </c>
      <c r="Q144" s="2" t="s">
        <v>55</v>
      </c>
      <c r="R144" s="2" t="s">
        <v>54</v>
      </c>
      <c r="S144" s="3"/>
      <c r="T144" s="3"/>
      <c r="U144" s="3"/>
      <c r="V144" s="3">
        <v>1</v>
      </c>
      <c r="W144" s="3">
        <v>2</v>
      </c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47</v>
      </c>
      <c r="AW144" s="2" t="s">
        <v>600</v>
      </c>
      <c r="AX144" s="2" t="s">
        <v>47</v>
      </c>
      <c r="AY144" s="2" t="s">
        <v>47</v>
      </c>
    </row>
    <row r="145" spans="1:51" ht="30" customHeight="1" x14ac:dyDescent="0.4">
      <c r="A145" s="5" t="s">
        <v>82</v>
      </c>
      <c r="B145" s="5" t="s">
        <v>275</v>
      </c>
      <c r="C145" s="5" t="s">
        <v>51</v>
      </c>
      <c r="D145" s="6">
        <v>0.1</v>
      </c>
      <c r="E145" s="8" t="e">
        <f>#REF!</f>
        <v>#REF!</v>
      </c>
      <c r="F145" s="9" t="e">
        <f t="shared" si="44"/>
        <v>#REF!</v>
      </c>
      <c r="G145" s="8" t="e">
        <f>#REF!</f>
        <v>#REF!</v>
      </c>
      <c r="H145" s="9" t="e">
        <f t="shared" si="45"/>
        <v>#REF!</v>
      </c>
      <c r="I145" s="8" t="e">
        <f>#REF!</f>
        <v>#REF!</v>
      </c>
      <c r="J145" s="9" t="e">
        <f t="shared" si="46"/>
        <v>#REF!</v>
      </c>
      <c r="K145" s="8" t="e">
        <f t="shared" si="47"/>
        <v>#REF!</v>
      </c>
      <c r="L145" s="9" t="e">
        <f t="shared" si="47"/>
        <v>#REF!</v>
      </c>
      <c r="M145" s="5" t="s">
        <v>47</v>
      </c>
      <c r="N145" s="2" t="s">
        <v>277</v>
      </c>
      <c r="O145" s="2" t="s">
        <v>599</v>
      </c>
      <c r="P145" s="2" t="s">
        <v>55</v>
      </c>
      <c r="Q145" s="2" t="s">
        <v>55</v>
      </c>
      <c r="R145" s="2" t="s">
        <v>54</v>
      </c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2" t="s">
        <v>47</v>
      </c>
      <c r="AW145" s="2" t="s">
        <v>600</v>
      </c>
      <c r="AX145" s="2" t="s">
        <v>47</v>
      </c>
      <c r="AY145" s="2" t="s">
        <v>47</v>
      </c>
    </row>
    <row r="146" spans="1:51" ht="30" customHeight="1" x14ac:dyDescent="0.4">
      <c r="A146" s="5" t="s">
        <v>566</v>
      </c>
      <c r="B146" s="5" t="s">
        <v>579</v>
      </c>
      <c r="C146" s="5" t="s">
        <v>315</v>
      </c>
      <c r="D146" s="6">
        <v>1</v>
      </c>
      <c r="E146" s="8" t="e">
        <f>TRUNC(SUMIF(V144:V149, RIGHTB(O146, 1), F144:F149)*U146, 2)</f>
        <v>#REF!</v>
      </c>
      <c r="F146" s="9" t="e">
        <f t="shared" si="44"/>
        <v>#REF!</v>
      </c>
      <c r="G146" s="8">
        <v>0</v>
      </c>
      <c r="H146" s="9">
        <f t="shared" si="45"/>
        <v>0</v>
      </c>
      <c r="I146" s="8">
        <v>0</v>
      </c>
      <c r="J146" s="9">
        <f t="shared" si="46"/>
        <v>0</v>
      </c>
      <c r="K146" s="8" t="e">
        <f t="shared" si="47"/>
        <v>#REF!</v>
      </c>
      <c r="L146" s="9" t="e">
        <f t="shared" si="47"/>
        <v>#REF!</v>
      </c>
      <c r="M146" s="5" t="s">
        <v>47</v>
      </c>
      <c r="N146" s="2" t="s">
        <v>277</v>
      </c>
      <c r="O146" s="2" t="s">
        <v>376</v>
      </c>
      <c r="P146" s="2" t="s">
        <v>55</v>
      </c>
      <c r="Q146" s="2" t="s">
        <v>55</v>
      </c>
      <c r="R146" s="2" t="s">
        <v>55</v>
      </c>
      <c r="S146" s="3">
        <v>0</v>
      </c>
      <c r="T146" s="3">
        <v>0</v>
      </c>
      <c r="U146" s="3">
        <v>0.15</v>
      </c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2" t="s">
        <v>47</v>
      </c>
      <c r="AW146" s="2" t="s">
        <v>601</v>
      </c>
      <c r="AX146" s="2" t="s">
        <v>47</v>
      </c>
      <c r="AY146" s="2" t="s">
        <v>47</v>
      </c>
    </row>
    <row r="147" spans="1:51" ht="30" customHeight="1" x14ac:dyDescent="0.4">
      <c r="A147" s="5" t="s">
        <v>446</v>
      </c>
      <c r="B147" s="5" t="s">
        <v>447</v>
      </c>
      <c r="C147" s="5" t="s">
        <v>315</v>
      </c>
      <c r="D147" s="6">
        <v>1</v>
      </c>
      <c r="E147" s="8" t="e">
        <f>TRUNC(SUMIF(W144:W149, RIGHTB(O147, 1), F144:F149)*U147, 2)</f>
        <v>#REF!</v>
      </c>
      <c r="F147" s="9" t="e">
        <f t="shared" si="44"/>
        <v>#REF!</v>
      </c>
      <c r="G147" s="8">
        <v>0</v>
      </c>
      <c r="H147" s="9">
        <f t="shared" si="45"/>
        <v>0</v>
      </c>
      <c r="I147" s="8">
        <v>0</v>
      </c>
      <c r="J147" s="9">
        <f t="shared" si="46"/>
        <v>0</v>
      </c>
      <c r="K147" s="8" t="e">
        <f t="shared" si="47"/>
        <v>#REF!</v>
      </c>
      <c r="L147" s="9" t="e">
        <f t="shared" si="47"/>
        <v>#REF!</v>
      </c>
      <c r="M147" s="5" t="s">
        <v>47</v>
      </c>
      <c r="N147" s="2" t="s">
        <v>277</v>
      </c>
      <c r="O147" s="2" t="s">
        <v>452</v>
      </c>
      <c r="P147" s="2" t="s">
        <v>55</v>
      </c>
      <c r="Q147" s="2" t="s">
        <v>55</v>
      </c>
      <c r="R147" s="2" t="s">
        <v>55</v>
      </c>
      <c r="S147" s="3">
        <v>0</v>
      </c>
      <c r="T147" s="3">
        <v>0</v>
      </c>
      <c r="U147" s="3">
        <v>0.02</v>
      </c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47</v>
      </c>
      <c r="AW147" s="2" t="s">
        <v>602</v>
      </c>
      <c r="AX147" s="2" t="s">
        <v>47</v>
      </c>
      <c r="AY147" s="2" t="s">
        <v>47</v>
      </c>
    </row>
    <row r="148" spans="1:51" ht="30" customHeight="1" x14ac:dyDescent="0.4">
      <c r="A148" s="5" t="s">
        <v>465</v>
      </c>
      <c r="B148" s="5" t="s">
        <v>421</v>
      </c>
      <c r="C148" s="5" t="s">
        <v>422</v>
      </c>
      <c r="D148" s="6">
        <v>0.2</v>
      </c>
      <c r="E148" s="8" t="e">
        <f>#REF!</f>
        <v>#REF!</v>
      </c>
      <c r="F148" s="9" t="e">
        <f t="shared" si="44"/>
        <v>#REF!</v>
      </c>
      <c r="G148" s="8" t="e">
        <f>#REF!</f>
        <v>#REF!</v>
      </c>
      <c r="H148" s="9" t="e">
        <f t="shared" si="45"/>
        <v>#REF!</v>
      </c>
      <c r="I148" s="8" t="e">
        <f>#REF!</f>
        <v>#REF!</v>
      </c>
      <c r="J148" s="9" t="e">
        <f t="shared" si="46"/>
        <v>#REF!</v>
      </c>
      <c r="K148" s="8" t="e">
        <f t="shared" si="47"/>
        <v>#REF!</v>
      </c>
      <c r="L148" s="9" t="e">
        <f t="shared" si="47"/>
        <v>#REF!</v>
      </c>
      <c r="M148" s="5" t="s">
        <v>47</v>
      </c>
      <c r="N148" s="2" t="s">
        <v>277</v>
      </c>
      <c r="O148" s="2" t="s">
        <v>466</v>
      </c>
      <c r="P148" s="2" t="s">
        <v>55</v>
      </c>
      <c r="Q148" s="2" t="s">
        <v>55</v>
      </c>
      <c r="R148" s="2" t="s">
        <v>54</v>
      </c>
      <c r="S148" s="3"/>
      <c r="T148" s="3"/>
      <c r="U148" s="3"/>
      <c r="V148" s="3"/>
      <c r="W148" s="3"/>
      <c r="X148" s="3">
        <v>3</v>
      </c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47</v>
      </c>
      <c r="AW148" s="2" t="s">
        <v>603</v>
      </c>
      <c r="AX148" s="2" t="s">
        <v>47</v>
      </c>
      <c r="AY148" s="2" t="s">
        <v>47</v>
      </c>
    </row>
    <row r="149" spans="1:51" ht="30" customHeight="1" x14ac:dyDescent="0.4">
      <c r="A149" s="5" t="s">
        <v>425</v>
      </c>
      <c r="B149" s="5" t="s">
        <v>426</v>
      </c>
      <c r="C149" s="5" t="s">
        <v>315</v>
      </c>
      <c r="D149" s="6">
        <v>1</v>
      </c>
      <c r="E149" s="8" t="e">
        <f>TRUNC(SUMIF(X144:X149, RIGHTB(O149, 1), H144:H149)*U149, 2)</f>
        <v>#REF!</v>
      </c>
      <c r="F149" s="9" t="e">
        <f t="shared" si="44"/>
        <v>#REF!</v>
      </c>
      <c r="G149" s="8">
        <v>0</v>
      </c>
      <c r="H149" s="9">
        <f t="shared" si="45"/>
        <v>0</v>
      </c>
      <c r="I149" s="8">
        <v>0</v>
      </c>
      <c r="J149" s="9">
        <f t="shared" si="46"/>
        <v>0</v>
      </c>
      <c r="K149" s="8" t="e">
        <f t="shared" si="47"/>
        <v>#REF!</v>
      </c>
      <c r="L149" s="9" t="e">
        <f t="shared" si="47"/>
        <v>#REF!</v>
      </c>
      <c r="M149" s="5" t="s">
        <v>47</v>
      </c>
      <c r="N149" s="2" t="s">
        <v>277</v>
      </c>
      <c r="O149" s="2" t="s">
        <v>570</v>
      </c>
      <c r="P149" s="2" t="s">
        <v>55</v>
      </c>
      <c r="Q149" s="2" t="s">
        <v>55</v>
      </c>
      <c r="R149" s="2" t="s">
        <v>55</v>
      </c>
      <c r="S149" s="3">
        <v>1</v>
      </c>
      <c r="T149" s="3">
        <v>0</v>
      </c>
      <c r="U149" s="3">
        <v>0.03</v>
      </c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47</v>
      </c>
      <c r="AW149" s="2" t="s">
        <v>604</v>
      </c>
      <c r="AX149" s="2" t="s">
        <v>47</v>
      </c>
      <c r="AY149" s="2" t="s">
        <v>47</v>
      </c>
    </row>
    <row r="150" spans="1:51" ht="30" customHeight="1" x14ac:dyDescent="0.4">
      <c r="A150" s="5" t="s">
        <v>428</v>
      </c>
      <c r="B150" s="5" t="s">
        <v>47</v>
      </c>
      <c r="C150" s="5" t="s">
        <v>47</v>
      </c>
      <c r="D150" s="6"/>
      <c r="E150" s="8"/>
      <c r="F150" s="9" t="e">
        <f>TRUNC(SUMIF(N144:N149, N143, F144:F149),0)</f>
        <v>#REF!</v>
      </c>
      <c r="G150" s="8"/>
      <c r="H150" s="9" t="e">
        <f>TRUNC(SUMIF(N144:N149, N143, H144:H149),0)</f>
        <v>#REF!</v>
      </c>
      <c r="I150" s="8"/>
      <c r="J150" s="9" t="e">
        <f>TRUNC(SUMIF(N144:N149, N143, J144:J149),0)</f>
        <v>#REF!</v>
      </c>
      <c r="K150" s="8"/>
      <c r="L150" s="9" t="e">
        <f>F150+H150+J150</f>
        <v>#REF!</v>
      </c>
      <c r="M150" s="5" t="s">
        <v>47</v>
      </c>
      <c r="N150" s="2" t="s">
        <v>81</v>
      </c>
      <c r="O150" s="2" t="s">
        <v>81</v>
      </c>
      <c r="P150" s="2" t="s">
        <v>47</v>
      </c>
      <c r="Q150" s="2" t="s">
        <v>47</v>
      </c>
      <c r="R150" s="2" t="s">
        <v>47</v>
      </c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2" t="s">
        <v>47</v>
      </c>
      <c r="AW150" s="2" t="s">
        <v>47</v>
      </c>
      <c r="AX150" s="2" t="s">
        <v>47</v>
      </c>
      <c r="AY150" s="2" t="s">
        <v>47</v>
      </c>
    </row>
    <row r="151" spans="1:51" ht="30" customHeight="1" x14ac:dyDescent="0.4">
      <c r="A151" s="6"/>
      <c r="B151" s="6"/>
      <c r="C151" s="6"/>
      <c r="D151" s="6"/>
      <c r="E151" s="8"/>
      <c r="F151" s="9"/>
      <c r="G151" s="8"/>
      <c r="H151" s="9"/>
      <c r="I151" s="8"/>
      <c r="J151" s="9"/>
      <c r="K151" s="8"/>
      <c r="L151" s="9"/>
      <c r="M151" s="6"/>
    </row>
    <row r="152" spans="1:51" ht="30" customHeight="1" x14ac:dyDescent="0.4">
      <c r="A152" s="16" t="s">
        <v>605</v>
      </c>
      <c r="B152" s="16"/>
      <c r="C152" s="16"/>
      <c r="D152" s="16"/>
      <c r="E152" s="17"/>
      <c r="F152" s="18"/>
      <c r="G152" s="17"/>
      <c r="H152" s="18"/>
      <c r="I152" s="17"/>
      <c r="J152" s="18"/>
      <c r="K152" s="17"/>
      <c r="L152" s="18"/>
      <c r="M152" s="16"/>
      <c r="N152" s="1" t="s">
        <v>174</v>
      </c>
    </row>
    <row r="153" spans="1:51" ht="30" customHeight="1" x14ac:dyDescent="0.4">
      <c r="A153" s="5" t="s">
        <v>82</v>
      </c>
      <c r="B153" s="5" t="s">
        <v>170</v>
      </c>
      <c r="C153" s="5" t="s">
        <v>51</v>
      </c>
      <c r="D153" s="6">
        <v>1</v>
      </c>
      <c r="E153" s="8" t="e">
        <f>#REF!</f>
        <v>#REF!</v>
      </c>
      <c r="F153" s="9" t="e">
        <f t="shared" ref="F153:F158" si="48">TRUNC(E153*D153,1)</f>
        <v>#REF!</v>
      </c>
      <c r="G153" s="8" t="e">
        <f>#REF!</f>
        <v>#REF!</v>
      </c>
      <c r="H153" s="9" t="e">
        <f t="shared" ref="H153:H158" si="49">TRUNC(G153*D153,1)</f>
        <v>#REF!</v>
      </c>
      <c r="I153" s="8" t="e">
        <f>#REF!</f>
        <v>#REF!</v>
      </c>
      <c r="J153" s="9" t="e">
        <f t="shared" ref="J153:J158" si="50">TRUNC(I153*D153,1)</f>
        <v>#REF!</v>
      </c>
      <c r="K153" s="8" t="e">
        <f t="shared" ref="K153:L158" si="51">TRUNC(E153+G153+I153,1)</f>
        <v>#REF!</v>
      </c>
      <c r="L153" s="9" t="e">
        <f t="shared" si="51"/>
        <v>#REF!</v>
      </c>
      <c r="M153" s="5" t="s">
        <v>47</v>
      </c>
      <c r="N153" s="2" t="s">
        <v>174</v>
      </c>
      <c r="O153" s="2" t="s">
        <v>472</v>
      </c>
      <c r="P153" s="2" t="s">
        <v>55</v>
      </c>
      <c r="Q153" s="2" t="s">
        <v>55</v>
      </c>
      <c r="R153" s="2" t="s">
        <v>54</v>
      </c>
      <c r="S153" s="3"/>
      <c r="T153" s="3"/>
      <c r="U153" s="3"/>
      <c r="V153" s="3">
        <v>1</v>
      </c>
      <c r="W153" s="3">
        <v>2</v>
      </c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2" t="s">
        <v>47</v>
      </c>
      <c r="AW153" s="2" t="s">
        <v>606</v>
      </c>
      <c r="AX153" s="2" t="s">
        <v>47</v>
      </c>
      <c r="AY153" s="2" t="s">
        <v>47</v>
      </c>
    </row>
    <row r="154" spans="1:51" ht="30" customHeight="1" x14ac:dyDescent="0.4">
      <c r="A154" s="5" t="s">
        <v>82</v>
      </c>
      <c r="B154" s="5" t="s">
        <v>170</v>
      </c>
      <c r="C154" s="5" t="s">
        <v>51</v>
      </c>
      <c r="D154" s="6">
        <v>0.1</v>
      </c>
      <c r="E154" s="8" t="e">
        <f>#REF!</f>
        <v>#REF!</v>
      </c>
      <c r="F154" s="9" t="e">
        <f t="shared" si="48"/>
        <v>#REF!</v>
      </c>
      <c r="G154" s="8" t="e">
        <f>#REF!</f>
        <v>#REF!</v>
      </c>
      <c r="H154" s="9" t="e">
        <f t="shared" si="49"/>
        <v>#REF!</v>
      </c>
      <c r="I154" s="8" t="e">
        <f>#REF!</f>
        <v>#REF!</v>
      </c>
      <c r="J154" s="9" t="e">
        <f t="shared" si="50"/>
        <v>#REF!</v>
      </c>
      <c r="K154" s="8" t="e">
        <f t="shared" si="51"/>
        <v>#REF!</v>
      </c>
      <c r="L154" s="9" t="e">
        <f t="shared" si="51"/>
        <v>#REF!</v>
      </c>
      <c r="M154" s="5" t="s">
        <v>47</v>
      </c>
      <c r="N154" s="2" t="s">
        <v>174</v>
      </c>
      <c r="O154" s="2" t="s">
        <v>472</v>
      </c>
      <c r="P154" s="2" t="s">
        <v>55</v>
      </c>
      <c r="Q154" s="2" t="s">
        <v>55</v>
      </c>
      <c r="R154" s="2" t="s">
        <v>54</v>
      </c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 t="s">
        <v>47</v>
      </c>
      <c r="AW154" s="2" t="s">
        <v>606</v>
      </c>
      <c r="AX154" s="2" t="s">
        <v>47</v>
      </c>
      <c r="AY154" s="2" t="s">
        <v>47</v>
      </c>
    </row>
    <row r="155" spans="1:51" ht="30" customHeight="1" x14ac:dyDescent="0.4">
      <c r="A155" s="5" t="s">
        <v>566</v>
      </c>
      <c r="B155" s="5" t="s">
        <v>579</v>
      </c>
      <c r="C155" s="5" t="s">
        <v>315</v>
      </c>
      <c r="D155" s="6">
        <v>1</v>
      </c>
      <c r="E155" s="8" t="e">
        <f>TRUNC(SUMIF(V153:V158, RIGHTB(O155, 1), F153:F158)*U155, 2)</f>
        <v>#REF!</v>
      </c>
      <c r="F155" s="9" t="e">
        <f t="shared" si="48"/>
        <v>#REF!</v>
      </c>
      <c r="G155" s="8">
        <v>0</v>
      </c>
      <c r="H155" s="9">
        <f t="shared" si="49"/>
        <v>0</v>
      </c>
      <c r="I155" s="8">
        <v>0</v>
      </c>
      <c r="J155" s="9">
        <f t="shared" si="50"/>
        <v>0</v>
      </c>
      <c r="K155" s="8" t="e">
        <f t="shared" si="51"/>
        <v>#REF!</v>
      </c>
      <c r="L155" s="9" t="e">
        <f t="shared" si="51"/>
        <v>#REF!</v>
      </c>
      <c r="M155" s="5" t="s">
        <v>47</v>
      </c>
      <c r="N155" s="2" t="s">
        <v>174</v>
      </c>
      <c r="O155" s="2" t="s">
        <v>376</v>
      </c>
      <c r="P155" s="2" t="s">
        <v>55</v>
      </c>
      <c r="Q155" s="2" t="s">
        <v>55</v>
      </c>
      <c r="R155" s="2" t="s">
        <v>55</v>
      </c>
      <c r="S155" s="3">
        <v>0</v>
      </c>
      <c r="T155" s="3">
        <v>0</v>
      </c>
      <c r="U155" s="3">
        <v>0.15</v>
      </c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2" t="s">
        <v>47</v>
      </c>
      <c r="AW155" s="2" t="s">
        <v>607</v>
      </c>
      <c r="AX155" s="2" t="s">
        <v>47</v>
      </c>
      <c r="AY155" s="2" t="s">
        <v>47</v>
      </c>
    </row>
    <row r="156" spans="1:51" ht="30" customHeight="1" x14ac:dyDescent="0.4">
      <c r="A156" s="5" t="s">
        <v>446</v>
      </c>
      <c r="B156" s="5" t="s">
        <v>447</v>
      </c>
      <c r="C156" s="5" t="s">
        <v>315</v>
      </c>
      <c r="D156" s="6">
        <v>1</v>
      </c>
      <c r="E156" s="8" t="e">
        <f>TRUNC(SUMIF(W153:W158, RIGHTB(O156, 1), F153:F158)*U156, 2)</f>
        <v>#REF!</v>
      </c>
      <c r="F156" s="9" t="e">
        <f t="shared" si="48"/>
        <v>#REF!</v>
      </c>
      <c r="G156" s="8">
        <v>0</v>
      </c>
      <c r="H156" s="9">
        <f t="shared" si="49"/>
        <v>0</v>
      </c>
      <c r="I156" s="8">
        <v>0</v>
      </c>
      <c r="J156" s="9">
        <f t="shared" si="50"/>
        <v>0</v>
      </c>
      <c r="K156" s="8" t="e">
        <f t="shared" si="51"/>
        <v>#REF!</v>
      </c>
      <c r="L156" s="9" t="e">
        <f t="shared" si="51"/>
        <v>#REF!</v>
      </c>
      <c r="M156" s="5" t="s">
        <v>47</v>
      </c>
      <c r="N156" s="2" t="s">
        <v>174</v>
      </c>
      <c r="O156" s="2" t="s">
        <v>452</v>
      </c>
      <c r="P156" s="2" t="s">
        <v>55</v>
      </c>
      <c r="Q156" s="2" t="s">
        <v>55</v>
      </c>
      <c r="R156" s="2" t="s">
        <v>55</v>
      </c>
      <c r="S156" s="3">
        <v>0</v>
      </c>
      <c r="T156" s="3">
        <v>0</v>
      </c>
      <c r="U156" s="3">
        <v>0.02</v>
      </c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2" t="s">
        <v>47</v>
      </c>
      <c r="AW156" s="2" t="s">
        <v>608</v>
      </c>
      <c r="AX156" s="2" t="s">
        <v>47</v>
      </c>
      <c r="AY156" s="2" t="s">
        <v>47</v>
      </c>
    </row>
    <row r="157" spans="1:51" ht="30" customHeight="1" x14ac:dyDescent="0.4">
      <c r="A157" s="5" t="s">
        <v>465</v>
      </c>
      <c r="B157" s="5" t="s">
        <v>421</v>
      </c>
      <c r="C157" s="5" t="s">
        <v>422</v>
      </c>
      <c r="D157" s="6">
        <v>9.6000000000000002E-2</v>
      </c>
      <c r="E157" s="8" t="e">
        <f>#REF!</f>
        <v>#REF!</v>
      </c>
      <c r="F157" s="9" t="e">
        <f t="shared" si="48"/>
        <v>#REF!</v>
      </c>
      <c r="G157" s="8" t="e">
        <f>#REF!</f>
        <v>#REF!</v>
      </c>
      <c r="H157" s="9" t="e">
        <f t="shared" si="49"/>
        <v>#REF!</v>
      </c>
      <c r="I157" s="8" t="e">
        <f>#REF!</f>
        <v>#REF!</v>
      </c>
      <c r="J157" s="9" t="e">
        <f t="shared" si="50"/>
        <v>#REF!</v>
      </c>
      <c r="K157" s="8" t="e">
        <f t="shared" si="51"/>
        <v>#REF!</v>
      </c>
      <c r="L157" s="9" t="e">
        <f t="shared" si="51"/>
        <v>#REF!</v>
      </c>
      <c r="M157" s="5" t="s">
        <v>47</v>
      </c>
      <c r="N157" s="2" t="s">
        <v>174</v>
      </c>
      <c r="O157" s="2" t="s">
        <v>466</v>
      </c>
      <c r="P157" s="2" t="s">
        <v>55</v>
      </c>
      <c r="Q157" s="2" t="s">
        <v>55</v>
      </c>
      <c r="R157" s="2" t="s">
        <v>54</v>
      </c>
      <c r="S157" s="3"/>
      <c r="T157" s="3"/>
      <c r="U157" s="3"/>
      <c r="V157" s="3"/>
      <c r="W157" s="3"/>
      <c r="X157" s="3">
        <v>3</v>
      </c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47</v>
      </c>
      <c r="AW157" s="2" t="s">
        <v>609</v>
      </c>
      <c r="AX157" s="2" t="s">
        <v>47</v>
      </c>
      <c r="AY157" s="2" t="s">
        <v>47</v>
      </c>
    </row>
    <row r="158" spans="1:51" ht="30" customHeight="1" x14ac:dyDescent="0.4">
      <c r="A158" s="5" t="s">
        <v>425</v>
      </c>
      <c r="B158" s="5" t="s">
        <v>426</v>
      </c>
      <c r="C158" s="5" t="s">
        <v>315</v>
      </c>
      <c r="D158" s="6">
        <v>1</v>
      </c>
      <c r="E158" s="8" t="e">
        <f>TRUNC(SUMIF(X153:X158, RIGHTB(O158, 1), H153:H158)*U158, 2)</f>
        <v>#REF!</v>
      </c>
      <c r="F158" s="9" t="e">
        <f t="shared" si="48"/>
        <v>#REF!</v>
      </c>
      <c r="G158" s="8">
        <v>0</v>
      </c>
      <c r="H158" s="9">
        <f t="shared" si="49"/>
        <v>0</v>
      </c>
      <c r="I158" s="8">
        <v>0</v>
      </c>
      <c r="J158" s="9">
        <f t="shared" si="50"/>
        <v>0</v>
      </c>
      <c r="K158" s="8" t="e">
        <f t="shared" si="51"/>
        <v>#REF!</v>
      </c>
      <c r="L158" s="9" t="e">
        <f t="shared" si="51"/>
        <v>#REF!</v>
      </c>
      <c r="M158" s="5" t="s">
        <v>47</v>
      </c>
      <c r="N158" s="2" t="s">
        <v>174</v>
      </c>
      <c r="O158" s="2" t="s">
        <v>570</v>
      </c>
      <c r="P158" s="2" t="s">
        <v>55</v>
      </c>
      <c r="Q158" s="2" t="s">
        <v>55</v>
      </c>
      <c r="R158" s="2" t="s">
        <v>55</v>
      </c>
      <c r="S158" s="3">
        <v>1</v>
      </c>
      <c r="T158" s="3">
        <v>0</v>
      </c>
      <c r="U158" s="3">
        <v>0.03</v>
      </c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47</v>
      </c>
      <c r="AW158" s="2" t="s">
        <v>610</v>
      </c>
      <c r="AX158" s="2" t="s">
        <v>47</v>
      </c>
      <c r="AY158" s="2" t="s">
        <v>47</v>
      </c>
    </row>
    <row r="159" spans="1:51" ht="30" customHeight="1" x14ac:dyDescent="0.4">
      <c r="A159" s="5" t="s">
        <v>428</v>
      </c>
      <c r="B159" s="5" t="s">
        <v>47</v>
      </c>
      <c r="C159" s="5" t="s">
        <v>47</v>
      </c>
      <c r="D159" s="6"/>
      <c r="E159" s="8"/>
      <c r="F159" s="9" t="e">
        <f>TRUNC(SUMIF(N153:N158, N152, F153:F158),0)</f>
        <v>#REF!</v>
      </c>
      <c r="G159" s="8"/>
      <c r="H159" s="9" t="e">
        <f>TRUNC(SUMIF(N153:N158, N152, H153:H158),0)</f>
        <v>#REF!</v>
      </c>
      <c r="I159" s="8"/>
      <c r="J159" s="9" t="e">
        <f>TRUNC(SUMIF(N153:N158, N152, J153:J158),0)</f>
        <v>#REF!</v>
      </c>
      <c r="K159" s="8"/>
      <c r="L159" s="9" t="e">
        <f>F159+H159+J159</f>
        <v>#REF!</v>
      </c>
      <c r="M159" s="5" t="s">
        <v>47</v>
      </c>
      <c r="N159" s="2" t="s">
        <v>81</v>
      </c>
      <c r="O159" s="2" t="s">
        <v>81</v>
      </c>
      <c r="P159" s="2" t="s">
        <v>47</v>
      </c>
      <c r="Q159" s="2" t="s">
        <v>47</v>
      </c>
      <c r="R159" s="2" t="s">
        <v>47</v>
      </c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2" t="s">
        <v>47</v>
      </c>
      <c r="AW159" s="2" t="s">
        <v>47</v>
      </c>
      <c r="AX159" s="2" t="s">
        <v>47</v>
      </c>
      <c r="AY159" s="2" t="s">
        <v>47</v>
      </c>
    </row>
    <row r="160" spans="1:51" ht="30" customHeight="1" x14ac:dyDescent="0.4">
      <c r="A160" s="6"/>
      <c r="B160" s="6"/>
      <c r="C160" s="6"/>
      <c r="D160" s="6"/>
      <c r="E160" s="8"/>
      <c r="F160" s="9"/>
      <c r="G160" s="8"/>
      <c r="H160" s="9"/>
      <c r="I160" s="8"/>
      <c r="J160" s="9"/>
      <c r="K160" s="8"/>
      <c r="L160" s="9"/>
      <c r="M160" s="6"/>
    </row>
    <row r="161" spans="1:51" ht="30" customHeight="1" x14ac:dyDescent="0.4">
      <c r="A161" s="16" t="s">
        <v>611</v>
      </c>
      <c r="B161" s="16"/>
      <c r="C161" s="16"/>
      <c r="D161" s="16"/>
      <c r="E161" s="17"/>
      <c r="F161" s="18"/>
      <c r="G161" s="17"/>
      <c r="H161" s="18"/>
      <c r="I161" s="17"/>
      <c r="J161" s="18"/>
      <c r="K161" s="17"/>
      <c r="L161" s="18"/>
      <c r="M161" s="16"/>
      <c r="N161" s="1" t="s">
        <v>88</v>
      </c>
    </row>
    <row r="162" spans="1:51" ht="30" customHeight="1" x14ac:dyDescent="0.4">
      <c r="A162" s="5" t="s">
        <v>82</v>
      </c>
      <c r="B162" s="5" t="s">
        <v>83</v>
      </c>
      <c r="C162" s="5" t="s">
        <v>51</v>
      </c>
      <c r="D162" s="6">
        <v>1</v>
      </c>
      <c r="E162" s="8" t="e">
        <f>#REF!</f>
        <v>#REF!</v>
      </c>
      <c r="F162" s="9" t="e">
        <f t="shared" ref="F162:F167" si="52">TRUNC(E162*D162,1)</f>
        <v>#REF!</v>
      </c>
      <c r="G162" s="8" t="e">
        <f>#REF!</f>
        <v>#REF!</v>
      </c>
      <c r="H162" s="9" t="e">
        <f t="shared" ref="H162:H167" si="53">TRUNC(G162*D162,1)</f>
        <v>#REF!</v>
      </c>
      <c r="I162" s="8" t="e">
        <f>#REF!</f>
        <v>#REF!</v>
      </c>
      <c r="J162" s="9" t="e">
        <f t="shared" ref="J162:J167" si="54">TRUNC(I162*D162,1)</f>
        <v>#REF!</v>
      </c>
      <c r="K162" s="8" t="e">
        <f t="shared" ref="K162:L167" si="55">TRUNC(E162+G162+I162,1)</f>
        <v>#REF!</v>
      </c>
      <c r="L162" s="9" t="e">
        <f t="shared" si="55"/>
        <v>#REF!</v>
      </c>
      <c r="M162" s="5" t="s">
        <v>47</v>
      </c>
      <c r="N162" s="2" t="s">
        <v>88</v>
      </c>
      <c r="O162" s="2" t="s">
        <v>585</v>
      </c>
      <c r="P162" s="2" t="s">
        <v>55</v>
      </c>
      <c r="Q162" s="2" t="s">
        <v>55</v>
      </c>
      <c r="R162" s="2" t="s">
        <v>54</v>
      </c>
      <c r="S162" s="3"/>
      <c r="T162" s="3"/>
      <c r="U162" s="3"/>
      <c r="V162" s="3">
        <v>1</v>
      </c>
      <c r="W162" s="3">
        <v>2</v>
      </c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2" t="s">
        <v>47</v>
      </c>
      <c r="AW162" s="2" t="s">
        <v>612</v>
      </c>
      <c r="AX162" s="2" t="s">
        <v>47</v>
      </c>
      <c r="AY162" s="2" t="s">
        <v>47</v>
      </c>
    </row>
    <row r="163" spans="1:51" ht="30" customHeight="1" x14ac:dyDescent="0.4">
      <c r="A163" s="5" t="s">
        <v>82</v>
      </c>
      <c r="B163" s="5" t="s">
        <v>83</v>
      </c>
      <c r="C163" s="5" t="s">
        <v>51</v>
      </c>
      <c r="D163" s="6">
        <v>0.1</v>
      </c>
      <c r="E163" s="8" t="e">
        <f>#REF!</f>
        <v>#REF!</v>
      </c>
      <c r="F163" s="9" t="e">
        <f t="shared" si="52"/>
        <v>#REF!</v>
      </c>
      <c r="G163" s="8" t="e">
        <f>#REF!</f>
        <v>#REF!</v>
      </c>
      <c r="H163" s="9" t="e">
        <f t="shared" si="53"/>
        <v>#REF!</v>
      </c>
      <c r="I163" s="8" t="e">
        <f>#REF!</f>
        <v>#REF!</v>
      </c>
      <c r="J163" s="9" t="e">
        <f t="shared" si="54"/>
        <v>#REF!</v>
      </c>
      <c r="K163" s="8" t="e">
        <f t="shared" si="55"/>
        <v>#REF!</v>
      </c>
      <c r="L163" s="9" t="e">
        <f t="shared" si="55"/>
        <v>#REF!</v>
      </c>
      <c r="M163" s="5" t="s">
        <v>47</v>
      </c>
      <c r="N163" s="2" t="s">
        <v>88</v>
      </c>
      <c r="O163" s="2" t="s">
        <v>585</v>
      </c>
      <c r="P163" s="2" t="s">
        <v>55</v>
      </c>
      <c r="Q163" s="2" t="s">
        <v>55</v>
      </c>
      <c r="R163" s="2" t="s">
        <v>54</v>
      </c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2" t="s">
        <v>47</v>
      </c>
      <c r="AW163" s="2" t="s">
        <v>612</v>
      </c>
      <c r="AX163" s="2" t="s">
        <v>47</v>
      </c>
      <c r="AY163" s="2" t="s">
        <v>47</v>
      </c>
    </row>
    <row r="164" spans="1:51" ht="30" customHeight="1" x14ac:dyDescent="0.4">
      <c r="A164" s="5" t="s">
        <v>566</v>
      </c>
      <c r="B164" s="5" t="s">
        <v>579</v>
      </c>
      <c r="C164" s="5" t="s">
        <v>315</v>
      </c>
      <c r="D164" s="6">
        <v>1</v>
      </c>
      <c r="E164" s="8" t="e">
        <f>TRUNC(SUMIF(V162:V167, RIGHTB(O164, 1), F162:F167)*U164, 2)</f>
        <v>#REF!</v>
      </c>
      <c r="F164" s="9" t="e">
        <f t="shared" si="52"/>
        <v>#REF!</v>
      </c>
      <c r="G164" s="8">
        <v>0</v>
      </c>
      <c r="H164" s="9">
        <f t="shared" si="53"/>
        <v>0</v>
      </c>
      <c r="I164" s="8">
        <v>0</v>
      </c>
      <c r="J164" s="9">
        <f t="shared" si="54"/>
        <v>0</v>
      </c>
      <c r="K164" s="8" t="e">
        <f t="shared" si="55"/>
        <v>#REF!</v>
      </c>
      <c r="L164" s="9" t="e">
        <f t="shared" si="55"/>
        <v>#REF!</v>
      </c>
      <c r="M164" s="5" t="s">
        <v>47</v>
      </c>
      <c r="N164" s="2" t="s">
        <v>88</v>
      </c>
      <c r="O164" s="2" t="s">
        <v>376</v>
      </c>
      <c r="P164" s="2" t="s">
        <v>55</v>
      </c>
      <c r="Q164" s="2" t="s">
        <v>55</v>
      </c>
      <c r="R164" s="2" t="s">
        <v>55</v>
      </c>
      <c r="S164" s="3">
        <v>0</v>
      </c>
      <c r="T164" s="3">
        <v>0</v>
      </c>
      <c r="U164" s="3">
        <v>0.15</v>
      </c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2" t="s">
        <v>47</v>
      </c>
      <c r="AW164" s="2" t="s">
        <v>613</v>
      </c>
      <c r="AX164" s="2" t="s">
        <v>47</v>
      </c>
      <c r="AY164" s="2" t="s">
        <v>47</v>
      </c>
    </row>
    <row r="165" spans="1:51" ht="30" customHeight="1" x14ac:dyDescent="0.4">
      <c r="A165" s="5" t="s">
        <v>446</v>
      </c>
      <c r="B165" s="5" t="s">
        <v>447</v>
      </c>
      <c r="C165" s="5" t="s">
        <v>315</v>
      </c>
      <c r="D165" s="6">
        <v>1</v>
      </c>
      <c r="E165" s="8" t="e">
        <f>TRUNC(SUMIF(W162:W167, RIGHTB(O165, 1), F162:F167)*U165, 2)</f>
        <v>#REF!</v>
      </c>
      <c r="F165" s="9" t="e">
        <f t="shared" si="52"/>
        <v>#REF!</v>
      </c>
      <c r="G165" s="8">
        <v>0</v>
      </c>
      <c r="H165" s="9">
        <f t="shared" si="53"/>
        <v>0</v>
      </c>
      <c r="I165" s="8">
        <v>0</v>
      </c>
      <c r="J165" s="9">
        <f t="shared" si="54"/>
        <v>0</v>
      </c>
      <c r="K165" s="8" t="e">
        <f t="shared" si="55"/>
        <v>#REF!</v>
      </c>
      <c r="L165" s="9" t="e">
        <f t="shared" si="55"/>
        <v>#REF!</v>
      </c>
      <c r="M165" s="5" t="s">
        <v>47</v>
      </c>
      <c r="N165" s="2" t="s">
        <v>88</v>
      </c>
      <c r="O165" s="2" t="s">
        <v>452</v>
      </c>
      <c r="P165" s="2" t="s">
        <v>55</v>
      </c>
      <c r="Q165" s="2" t="s">
        <v>55</v>
      </c>
      <c r="R165" s="2" t="s">
        <v>55</v>
      </c>
      <c r="S165" s="3">
        <v>0</v>
      </c>
      <c r="T165" s="3">
        <v>0</v>
      </c>
      <c r="U165" s="3">
        <v>0.02</v>
      </c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47</v>
      </c>
      <c r="AW165" s="2" t="s">
        <v>614</v>
      </c>
      <c r="AX165" s="2" t="s">
        <v>47</v>
      </c>
      <c r="AY165" s="2" t="s">
        <v>47</v>
      </c>
    </row>
    <row r="166" spans="1:51" ht="30" customHeight="1" x14ac:dyDescent="0.4">
      <c r="A166" s="5" t="s">
        <v>465</v>
      </c>
      <c r="B166" s="5" t="s">
        <v>421</v>
      </c>
      <c r="C166" s="5" t="s">
        <v>422</v>
      </c>
      <c r="D166" s="6">
        <v>0.13200000000000001</v>
      </c>
      <c r="E166" s="8" t="e">
        <f>#REF!</f>
        <v>#REF!</v>
      </c>
      <c r="F166" s="9" t="e">
        <f t="shared" si="52"/>
        <v>#REF!</v>
      </c>
      <c r="G166" s="8" t="e">
        <f>#REF!</f>
        <v>#REF!</v>
      </c>
      <c r="H166" s="9" t="e">
        <f t="shared" si="53"/>
        <v>#REF!</v>
      </c>
      <c r="I166" s="8" t="e">
        <f>#REF!</f>
        <v>#REF!</v>
      </c>
      <c r="J166" s="9" t="e">
        <f t="shared" si="54"/>
        <v>#REF!</v>
      </c>
      <c r="K166" s="8" t="e">
        <f t="shared" si="55"/>
        <v>#REF!</v>
      </c>
      <c r="L166" s="9" t="e">
        <f t="shared" si="55"/>
        <v>#REF!</v>
      </c>
      <c r="M166" s="5" t="s">
        <v>47</v>
      </c>
      <c r="N166" s="2" t="s">
        <v>88</v>
      </c>
      <c r="O166" s="2" t="s">
        <v>466</v>
      </c>
      <c r="P166" s="2" t="s">
        <v>55</v>
      </c>
      <c r="Q166" s="2" t="s">
        <v>55</v>
      </c>
      <c r="R166" s="2" t="s">
        <v>54</v>
      </c>
      <c r="S166" s="3"/>
      <c r="T166" s="3"/>
      <c r="U166" s="3"/>
      <c r="V166" s="3"/>
      <c r="W166" s="3"/>
      <c r="X166" s="3">
        <v>3</v>
      </c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47</v>
      </c>
      <c r="AW166" s="2" t="s">
        <v>615</v>
      </c>
      <c r="AX166" s="2" t="s">
        <v>47</v>
      </c>
      <c r="AY166" s="2" t="s">
        <v>47</v>
      </c>
    </row>
    <row r="167" spans="1:51" ht="30" customHeight="1" x14ac:dyDescent="0.4">
      <c r="A167" s="5" t="s">
        <v>425</v>
      </c>
      <c r="B167" s="5" t="s">
        <v>426</v>
      </c>
      <c r="C167" s="5" t="s">
        <v>315</v>
      </c>
      <c r="D167" s="6">
        <v>1</v>
      </c>
      <c r="E167" s="8" t="e">
        <f>TRUNC(SUMIF(X162:X167, RIGHTB(O167, 1), H162:H167)*U167, 2)</f>
        <v>#REF!</v>
      </c>
      <c r="F167" s="9" t="e">
        <f t="shared" si="52"/>
        <v>#REF!</v>
      </c>
      <c r="G167" s="8">
        <v>0</v>
      </c>
      <c r="H167" s="9">
        <f t="shared" si="53"/>
        <v>0</v>
      </c>
      <c r="I167" s="8">
        <v>0</v>
      </c>
      <c r="J167" s="9">
        <f t="shared" si="54"/>
        <v>0</v>
      </c>
      <c r="K167" s="8" t="e">
        <f t="shared" si="55"/>
        <v>#REF!</v>
      </c>
      <c r="L167" s="9" t="e">
        <f t="shared" si="55"/>
        <v>#REF!</v>
      </c>
      <c r="M167" s="5" t="s">
        <v>47</v>
      </c>
      <c r="N167" s="2" t="s">
        <v>88</v>
      </c>
      <c r="O167" s="2" t="s">
        <v>570</v>
      </c>
      <c r="P167" s="2" t="s">
        <v>55</v>
      </c>
      <c r="Q167" s="2" t="s">
        <v>55</v>
      </c>
      <c r="R167" s="2" t="s">
        <v>55</v>
      </c>
      <c r="S167" s="3">
        <v>1</v>
      </c>
      <c r="T167" s="3">
        <v>0</v>
      </c>
      <c r="U167" s="3">
        <v>0.03</v>
      </c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2" t="s">
        <v>47</v>
      </c>
      <c r="AW167" s="2" t="s">
        <v>616</v>
      </c>
      <c r="AX167" s="2" t="s">
        <v>47</v>
      </c>
      <c r="AY167" s="2" t="s">
        <v>47</v>
      </c>
    </row>
    <row r="168" spans="1:51" ht="30" customHeight="1" x14ac:dyDescent="0.4">
      <c r="A168" s="5" t="s">
        <v>428</v>
      </c>
      <c r="B168" s="5" t="s">
        <v>47</v>
      </c>
      <c r="C168" s="5" t="s">
        <v>47</v>
      </c>
      <c r="D168" s="6"/>
      <c r="E168" s="8"/>
      <c r="F168" s="9" t="e">
        <f>TRUNC(SUMIF(N162:N167, N161, F162:F167),0)</f>
        <v>#REF!</v>
      </c>
      <c r="G168" s="8"/>
      <c r="H168" s="9" t="e">
        <f>TRUNC(SUMIF(N162:N167, N161, H162:H167),0)</f>
        <v>#REF!</v>
      </c>
      <c r="I168" s="8"/>
      <c r="J168" s="9" t="e">
        <f>TRUNC(SUMIF(N162:N167, N161, J162:J167),0)</f>
        <v>#REF!</v>
      </c>
      <c r="K168" s="8"/>
      <c r="L168" s="9" t="e">
        <f>F168+H168+J168</f>
        <v>#REF!</v>
      </c>
      <c r="M168" s="5" t="s">
        <v>47</v>
      </c>
      <c r="N168" s="2" t="s">
        <v>81</v>
      </c>
      <c r="O168" s="2" t="s">
        <v>81</v>
      </c>
      <c r="P168" s="2" t="s">
        <v>47</v>
      </c>
      <c r="Q168" s="2" t="s">
        <v>47</v>
      </c>
      <c r="R168" s="2" t="s">
        <v>47</v>
      </c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2" t="s">
        <v>47</v>
      </c>
      <c r="AW168" s="2" t="s">
        <v>47</v>
      </c>
      <c r="AX168" s="2" t="s">
        <v>47</v>
      </c>
      <c r="AY168" s="2" t="s">
        <v>47</v>
      </c>
    </row>
    <row r="169" spans="1:51" ht="30" customHeight="1" x14ac:dyDescent="0.4">
      <c r="A169" s="6"/>
      <c r="B169" s="6"/>
      <c r="C169" s="6"/>
      <c r="D169" s="6"/>
      <c r="E169" s="8"/>
      <c r="F169" s="9"/>
      <c r="G169" s="8"/>
      <c r="H169" s="9"/>
      <c r="I169" s="8"/>
      <c r="J169" s="9"/>
      <c r="K169" s="8"/>
      <c r="L169" s="9"/>
      <c r="M169" s="6"/>
    </row>
    <row r="170" spans="1:51" ht="30" customHeight="1" x14ac:dyDescent="0.4">
      <c r="A170" s="16" t="s">
        <v>617</v>
      </c>
      <c r="B170" s="16"/>
      <c r="C170" s="16"/>
      <c r="D170" s="16"/>
      <c r="E170" s="17"/>
      <c r="F170" s="18"/>
      <c r="G170" s="17"/>
      <c r="H170" s="18"/>
      <c r="I170" s="17"/>
      <c r="J170" s="18"/>
      <c r="K170" s="17"/>
      <c r="L170" s="18"/>
      <c r="M170" s="16"/>
      <c r="N170" s="1" t="s">
        <v>206</v>
      </c>
    </row>
    <row r="171" spans="1:51" ht="30" customHeight="1" x14ac:dyDescent="0.4">
      <c r="A171" s="5" t="s">
        <v>82</v>
      </c>
      <c r="B171" s="5" t="s">
        <v>202</v>
      </c>
      <c r="C171" s="5" t="s">
        <v>51</v>
      </c>
      <c r="D171" s="6">
        <v>1</v>
      </c>
      <c r="E171" s="8" t="e">
        <f>#REF!</f>
        <v>#REF!</v>
      </c>
      <c r="F171" s="9" t="e">
        <f t="shared" ref="F171:F176" si="56">TRUNC(E171*D171,1)</f>
        <v>#REF!</v>
      </c>
      <c r="G171" s="8" t="e">
        <f>#REF!</f>
        <v>#REF!</v>
      </c>
      <c r="H171" s="9" t="e">
        <f t="shared" ref="H171:H176" si="57">TRUNC(G171*D171,1)</f>
        <v>#REF!</v>
      </c>
      <c r="I171" s="8" t="e">
        <f>#REF!</f>
        <v>#REF!</v>
      </c>
      <c r="J171" s="9" t="e">
        <f t="shared" ref="J171:J176" si="58">TRUNC(I171*D171,1)</f>
        <v>#REF!</v>
      </c>
      <c r="K171" s="8" t="e">
        <f t="shared" ref="K171:L176" si="59">TRUNC(E171+G171+I171,1)</f>
        <v>#REF!</v>
      </c>
      <c r="L171" s="9" t="e">
        <f t="shared" si="59"/>
        <v>#REF!</v>
      </c>
      <c r="M171" s="5" t="s">
        <v>47</v>
      </c>
      <c r="N171" s="2" t="s">
        <v>206</v>
      </c>
      <c r="O171" s="2" t="s">
        <v>592</v>
      </c>
      <c r="P171" s="2" t="s">
        <v>55</v>
      </c>
      <c r="Q171" s="2" t="s">
        <v>55</v>
      </c>
      <c r="R171" s="2" t="s">
        <v>54</v>
      </c>
      <c r="S171" s="3"/>
      <c r="T171" s="3"/>
      <c r="U171" s="3"/>
      <c r="V171" s="3">
        <v>1</v>
      </c>
      <c r="W171" s="3">
        <v>2</v>
      </c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2" t="s">
        <v>47</v>
      </c>
      <c r="AW171" s="2" t="s">
        <v>618</v>
      </c>
      <c r="AX171" s="2" t="s">
        <v>47</v>
      </c>
      <c r="AY171" s="2" t="s">
        <v>47</v>
      </c>
    </row>
    <row r="172" spans="1:51" ht="30" customHeight="1" x14ac:dyDescent="0.4">
      <c r="A172" s="5" t="s">
        <v>82</v>
      </c>
      <c r="B172" s="5" t="s">
        <v>202</v>
      </c>
      <c r="C172" s="5" t="s">
        <v>51</v>
      </c>
      <c r="D172" s="6">
        <v>0.1</v>
      </c>
      <c r="E172" s="8" t="e">
        <f>#REF!</f>
        <v>#REF!</v>
      </c>
      <c r="F172" s="9" t="e">
        <f t="shared" si="56"/>
        <v>#REF!</v>
      </c>
      <c r="G172" s="8" t="e">
        <f>#REF!</f>
        <v>#REF!</v>
      </c>
      <c r="H172" s="9" t="e">
        <f t="shared" si="57"/>
        <v>#REF!</v>
      </c>
      <c r="I172" s="8" t="e">
        <f>#REF!</f>
        <v>#REF!</v>
      </c>
      <c r="J172" s="9" t="e">
        <f t="shared" si="58"/>
        <v>#REF!</v>
      </c>
      <c r="K172" s="8" t="e">
        <f t="shared" si="59"/>
        <v>#REF!</v>
      </c>
      <c r="L172" s="9" t="e">
        <f t="shared" si="59"/>
        <v>#REF!</v>
      </c>
      <c r="M172" s="5" t="s">
        <v>47</v>
      </c>
      <c r="N172" s="2" t="s">
        <v>206</v>
      </c>
      <c r="O172" s="2" t="s">
        <v>592</v>
      </c>
      <c r="P172" s="2" t="s">
        <v>55</v>
      </c>
      <c r="Q172" s="2" t="s">
        <v>55</v>
      </c>
      <c r="R172" s="2" t="s">
        <v>54</v>
      </c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2" t="s">
        <v>47</v>
      </c>
      <c r="AW172" s="2" t="s">
        <v>618</v>
      </c>
      <c r="AX172" s="2" t="s">
        <v>47</v>
      </c>
      <c r="AY172" s="2" t="s">
        <v>47</v>
      </c>
    </row>
    <row r="173" spans="1:51" ht="30" customHeight="1" x14ac:dyDescent="0.4">
      <c r="A173" s="5" t="s">
        <v>566</v>
      </c>
      <c r="B173" s="5" t="s">
        <v>579</v>
      </c>
      <c r="C173" s="5" t="s">
        <v>315</v>
      </c>
      <c r="D173" s="6">
        <v>1</v>
      </c>
      <c r="E173" s="8" t="e">
        <f>TRUNC(SUMIF(V171:V176, RIGHTB(O173, 1), F171:F176)*U173, 2)</f>
        <v>#REF!</v>
      </c>
      <c r="F173" s="9" t="e">
        <f t="shared" si="56"/>
        <v>#REF!</v>
      </c>
      <c r="G173" s="8">
        <v>0</v>
      </c>
      <c r="H173" s="9">
        <f t="shared" si="57"/>
        <v>0</v>
      </c>
      <c r="I173" s="8">
        <v>0</v>
      </c>
      <c r="J173" s="9">
        <f t="shared" si="58"/>
        <v>0</v>
      </c>
      <c r="K173" s="8" t="e">
        <f t="shared" si="59"/>
        <v>#REF!</v>
      </c>
      <c r="L173" s="9" t="e">
        <f t="shared" si="59"/>
        <v>#REF!</v>
      </c>
      <c r="M173" s="5" t="s">
        <v>47</v>
      </c>
      <c r="N173" s="2" t="s">
        <v>206</v>
      </c>
      <c r="O173" s="2" t="s">
        <v>376</v>
      </c>
      <c r="P173" s="2" t="s">
        <v>55</v>
      </c>
      <c r="Q173" s="2" t="s">
        <v>55</v>
      </c>
      <c r="R173" s="2" t="s">
        <v>55</v>
      </c>
      <c r="S173" s="3">
        <v>0</v>
      </c>
      <c r="T173" s="3">
        <v>0</v>
      </c>
      <c r="U173" s="3">
        <v>0.15</v>
      </c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2" t="s">
        <v>47</v>
      </c>
      <c r="AW173" s="2" t="s">
        <v>619</v>
      </c>
      <c r="AX173" s="2" t="s">
        <v>47</v>
      </c>
      <c r="AY173" s="2" t="s">
        <v>47</v>
      </c>
    </row>
    <row r="174" spans="1:51" ht="30" customHeight="1" x14ac:dyDescent="0.4">
      <c r="A174" s="5" t="s">
        <v>446</v>
      </c>
      <c r="B174" s="5" t="s">
        <v>447</v>
      </c>
      <c r="C174" s="5" t="s">
        <v>315</v>
      </c>
      <c r="D174" s="6">
        <v>1</v>
      </c>
      <c r="E174" s="8" t="e">
        <f>TRUNC(SUMIF(W171:W176, RIGHTB(O174, 1), F171:F176)*U174, 2)</f>
        <v>#REF!</v>
      </c>
      <c r="F174" s="9" t="e">
        <f t="shared" si="56"/>
        <v>#REF!</v>
      </c>
      <c r="G174" s="8">
        <v>0</v>
      </c>
      <c r="H174" s="9">
        <f t="shared" si="57"/>
        <v>0</v>
      </c>
      <c r="I174" s="8">
        <v>0</v>
      </c>
      <c r="J174" s="9">
        <f t="shared" si="58"/>
        <v>0</v>
      </c>
      <c r="K174" s="8" t="e">
        <f t="shared" si="59"/>
        <v>#REF!</v>
      </c>
      <c r="L174" s="9" t="e">
        <f t="shared" si="59"/>
        <v>#REF!</v>
      </c>
      <c r="M174" s="5" t="s">
        <v>47</v>
      </c>
      <c r="N174" s="2" t="s">
        <v>206</v>
      </c>
      <c r="O174" s="2" t="s">
        <v>452</v>
      </c>
      <c r="P174" s="2" t="s">
        <v>55</v>
      </c>
      <c r="Q174" s="2" t="s">
        <v>55</v>
      </c>
      <c r="R174" s="2" t="s">
        <v>55</v>
      </c>
      <c r="S174" s="3">
        <v>0</v>
      </c>
      <c r="T174" s="3">
        <v>0</v>
      </c>
      <c r="U174" s="3">
        <v>0.02</v>
      </c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2" t="s">
        <v>47</v>
      </c>
      <c r="AW174" s="2" t="s">
        <v>620</v>
      </c>
      <c r="AX174" s="2" t="s">
        <v>47</v>
      </c>
      <c r="AY174" s="2" t="s">
        <v>47</v>
      </c>
    </row>
    <row r="175" spans="1:51" ht="30" customHeight="1" x14ac:dyDescent="0.4">
      <c r="A175" s="5" t="s">
        <v>465</v>
      </c>
      <c r="B175" s="5" t="s">
        <v>421</v>
      </c>
      <c r="C175" s="5" t="s">
        <v>422</v>
      </c>
      <c r="D175" s="6">
        <v>0.16800000000000001</v>
      </c>
      <c r="E175" s="8" t="e">
        <f>#REF!</f>
        <v>#REF!</v>
      </c>
      <c r="F175" s="9" t="e">
        <f t="shared" si="56"/>
        <v>#REF!</v>
      </c>
      <c r="G175" s="8" t="e">
        <f>#REF!</f>
        <v>#REF!</v>
      </c>
      <c r="H175" s="9" t="e">
        <f t="shared" si="57"/>
        <v>#REF!</v>
      </c>
      <c r="I175" s="8" t="e">
        <f>#REF!</f>
        <v>#REF!</v>
      </c>
      <c r="J175" s="9" t="e">
        <f t="shared" si="58"/>
        <v>#REF!</v>
      </c>
      <c r="K175" s="8" t="e">
        <f t="shared" si="59"/>
        <v>#REF!</v>
      </c>
      <c r="L175" s="9" t="e">
        <f t="shared" si="59"/>
        <v>#REF!</v>
      </c>
      <c r="M175" s="5" t="s">
        <v>47</v>
      </c>
      <c r="N175" s="2" t="s">
        <v>206</v>
      </c>
      <c r="O175" s="2" t="s">
        <v>466</v>
      </c>
      <c r="P175" s="2" t="s">
        <v>55</v>
      </c>
      <c r="Q175" s="2" t="s">
        <v>55</v>
      </c>
      <c r="R175" s="2" t="s">
        <v>54</v>
      </c>
      <c r="S175" s="3"/>
      <c r="T175" s="3"/>
      <c r="U175" s="3"/>
      <c r="V175" s="3"/>
      <c r="W175" s="3"/>
      <c r="X175" s="3">
        <v>3</v>
      </c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47</v>
      </c>
      <c r="AW175" s="2" t="s">
        <v>621</v>
      </c>
      <c r="AX175" s="2" t="s">
        <v>47</v>
      </c>
      <c r="AY175" s="2" t="s">
        <v>47</v>
      </c>
    </row>
    <row r="176" spans="1:51" ht="30" customHeight="1" x14ac:dyDescent="0.4">
      <c r="A176" s="5" t="s">
        <v>425</v>
      </c>
      <c r="B176" s="5" t="s">
        <v>426</v>
      </c>
      <c r="C176" s="5" t="s">
        <v>315</v>
      </c>
      <c r="D176" s="6">
        <v>1</v>
      </c>
      <c r="E176" s="8" t="e">
        <f>TRUNC(SUMIF(X171:X176, RIGHTB(O176, 1), H171:H176)*U176, 2)</f>
        <v>#REF!</v>
      </c>
      <c r="F176" s="9" t="e">
        <f t="shared" si="56"/>
        <v>#REF!</v>
      </c>
      <c r="G176" s="8">
        <v>0</v>
      </c>
      <c r="H176" s="9">
        <f t="shared" si="57"/>
        <v>0</v>
      </c>
      <c r="I176" s="8">
        <v>0</v>
      </c>
      <c r="J176" s="9">
        <f t="shared" si="58"/>
        <v>0</v>
      </c>
      <c r="K176" s="8" t="e">
        <f t="shared" si="59"/>
        <v>#REF!</v>
      </c>
      <c r="L176" s="9" t="e">
        <f t="shared" si="59"/>
        <v>#REF!</v>
      </c>
      <c r="M176" s="5" t="s">
        <v>47</v>
      </c>
      <c r="N176" s="2" t="s">
        <v>206</v>
      </c>
      <c r="O176" s="2" t="s">
        <v>570</v>
      </c>
      <c r="P176" s="2" t="s">
        <v>55</v>
      </c>
      <c r="Q176" s="2" t="s">
        <v>55</v>
      </c>
      <c r="R176" s="2" t="s">
        <v>55</v>
      </c>
      <c r="S176" s="3">
        <v>1</v>
      </c>
      <c r="T176" s="3">
        <v>0</v>
      </c>
      <c r="U176" s="3">
        <v>0.03</v>
      </c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2" t="s">
        <v>47</v>
      </c>
      <c r="AW176" s="2" t="s">
        <v>622</v>
      </c>
      <c r="AX176" s="2" t="s">
        <v>47</v>
      </c>
      <c r="AY176" s="2" t="s">
        <v>47</v>
      </c>
    </row>
    <row r="177" spans="1:51" ht="30" customHeight="1" x14ac:dyDescent="0.4">
      <c r="A177" s="5" t="s">
        <v>428</v>
      </c>
      <c r="B177" s="5" t="s">
        <v>47</v>
      </c>
      <c r="C177" s="5" t="s">
        <v>47</v>
      </c>
      <c r="D177" s="6"/>
      <c r="E177" s="8"/>
      <c r="F177" s="9" t="e">
        <f>TRUNC(SUMIF(N171:N176, N170, F171:F176),0)</f>
        <v>#REF!</v>
      </c>
      <c r="G177" s="8"/>
      <c r="H177" s="9" t="e">
        <f>TRUNC(SUMIF(N171:N176, N170, H171:H176),0)</f>
        <v>#REF!</v>
      </c>
      <c r="I177" s="8"/>
      <c r="J177" s="9" t="e">
        <f>TRUNC(SUMIF(N171:N176, N170, J171:J176),0)</f>
        <v>#REF!</v>
      </c>
      <c r="K177" s="8"/>
      <c r="L177" s="9" t="e">
        <f>F177+H177+J177</f>
        <v>#REF!</v>
      </c>
      <c r="M177" s="5" t="s">
        <v>47</v>
      </c>
      <c r="N177" s="2" t="s">
        <v>81</v>
      </c>
      <c r="O177" s="2" t="s">
        <v>81</v>
      </c>
      <c r="P177" s="2" t="s">
        <v>47</v>
      </c>
      <c r="Q177" s="2" t="s">
        <v>47</v>
      </c>
      <c r="R177" s="2" t="s">
        <v>47</v>
      </c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2" t="s">
        <v>47</v>
      </c>
      <c r="AW177" s="2" t="s">
        <v>47</v>
      </c>
      <c r="AX177" s="2" t="s">
        <v>47</v>
      </c>
      <c r="AY177" s="2" t="s">
        <v>47</v>
      </c>
    </row>
    <row r="178" spans="1:51" ht="30" customHeight="1" x14ac:dyDescent="0.4">
      <c r="A178" s="6"/>
      <c r="B178" s="6"/>
      <c r="C178" s="6"/>
      <c r="D178" s="6"/>
      <c r="E178" s="8"/>
      <c r="F178" s="9"/>
      <c r="G178" s="8"/>
      <c r="H178" s="9"/>
      <c r="I178" s="8"/>
      <c r="J178" s="9"/>
      <c r="K178" s="8"/>
      <c r="L178" s="9"/>
      <c r="M178" s="6"/>
    </row>
    <row r="179" spans="1:51" ht="30" customHeight="1" x14ac:dyDescent="0.4">
      <c r="A179" s="16" t="s">
        <v>623</v>
      </c>
      <c r="B179" s="16"/>
      <c r="C179" s="16"/>
      <c r="D179" s="16"/>
      <c r="E179" s="17"/>
      <c r="F179" s="18"/>
      <c r="G179" s="17"/>
      <c r="H179" s="18"/>
      <c r="I179" s="17"/>
      <c r="J179" s="18"/>
      <c r="K179" s="17"/>
      <c r="L179" s="18"/>
      <c r="M179" s="16"/>
      <c r="N179" s="1" t="s">
        <v>279</v>
      </c>
    </row>
    <row r="180" spans="1:51" ht="30" customHeight="1" x14ac:dyDescent="0.4">
      <c r="A180" s="5" t="s">
        <v>82</v>
      </c>
      <c r="B180" s="5" t="s">
        <v>275</v>
      </c>
      <c r="C180" s="5" t="s">
        <v>51</v>
      </c>
      <c r="D180" s="6">
        <v>1</v>
      </c>
      <c r="E180" s="8" t="e">
        <f>#REF!</f>
        <v>#REF!</v>
      </c>
      <c r="F180" s="9" t="e">
        <f t="shared" ref="F180:F185" si="60">TRUNC(E180*D180,1)</f>
        <v>#REF!</v>
      </c>
      <c r="G180" s="8" t="e">
        <f>#REF!</f>
        <v>#REF!</v>
      </c>
      <c r="H180" s="9" t="e">
        <f t="shared" ref="H180:H185" si="61">TRUNC(G180*D180,1)</f>
        <v>#REF!</v>
      </c>
      <c r="I180" s="8" t="e">
        <f>#REF!</f>
        <v>#REF!</v>
      </c>
      <c r="J180" s="9" t="e">
        <f t="shared" ref="J180:J185" si="62">TRUNC(I180*D180,1)</f>
        <v>#REF!</v>
      </c>
      <c r="K180" s="8" t="e">
        <f t="shared" ref="K180:L185" si="63">TRUNC(E180+G180+I180,1)</f>
        <v>#REF!</v>
      </c>
      <c r="L180" s="9" t="e">
        <f t="shared" si="63"/>
        <v>#REF!</v>
      </c>
      <c r="M180" s="5" t="s">
        <v>47</v>
      </c>
      <c r="N180" s="2" t="s">
        <v>279</v>
      </c>
      <c r="O180" s="2" t="s">
        <v>599</v>
      </c>
      <c r="P180" s="2" t="s">
        <v>55</v>
      </c>
      <c r="Q180" s="2" t="s">
        <v>55</v>
      </c>
      <c r="R180" s="2" t="s">
        <v>54</v>
      </c>
      <c r="S180" s="3"/>
      <c r="T180" s="3"/>
      <c r="U180" s="3"/>
      <c r="V180" s="3">
        <v>1</v>
      </c>
      <c r="W180" s="3">
        <v>2</v>
      </c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2" t="s">
        <v>47</v>
      </c>
      <c r="AW180" s="2" t="s">
        <v>624</v>
      </c>
      <c r="AX180" s="2" t="s">
        <v>47</v>
      </c>
      <c r="AY180" s="2" t="s">
        <v>47</v>
      </c>
    </row>
    <row r="181" spans="1:51" ht="30" customHeight="1" x14ac:dyDescent="0.4">
      <c r="A181" s="5" t="s">
        <v>82</v>
      </c>
      <c r="B181" s="5" t="s">
        <v>275</v>
      </c>
      <c r="C181" s="5" t="s">
        <v>51</v>
      </c>
      <c r="D181" s="6">
        <v>0.1</v>
      </c>
      <c r="E181" s="8" t="e">
        <f>#REF!</f>
        <v>#REF!</v>
      </c>
      <c r="F181" s="9" t="e">
        <f t="shared" si="60"/>
        <v>#REF!</v>
      </c>
      <c r="G181" s="8" t="e">
        <f>#REF!</f>
        <v>#REF!</v>
      </c>
      <c r="H181" s="9" t="e">
        <f t="shared" si="61"/>
        <v>#REF!</v>
      </c>
      <c r="I181" s="8" t="e">
        <f>#REF!</f>
        <v>#REF!</v>
      </c>
      <c r="J181" s="9" t="e">
        <f t="shared" si="62"/>
        <v>#REF!</v>
      </c>
      <c r="K181" s="8" t="e">
        <f t="shared" si="63"/>
        <v>#REF!</v>
      </c>
      <c r="L181" s="9" t="e">
        <f t="shared" si="63"/>
        <v>#REF!</v>
      </c>
      <c r="M181" s="5" t="s">
        <v>47</v>
      </c>
      <c r="N181" s="2" t="s">
        <v>279</v>
      </c>
      <c r="O181" s="2" t="s">
        <v>599</v>
      </c>
      <c r="P181" s="2" t="s">
        <v>55</v>
      </c>
      <c r="Q181" s="2" t="s">
        <v>55</v>
      </c>
      <c r="R181" s="2" t="s">
        <v>54</v>
      </c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2" t="s">
        <v>47</v>
      </c>
      <c r="AW181" s="2" t="s">
        <v>624</v>
      </c>
      <c r="AX181" s="2" t="s">
        <v>47</v>
      </c>
      <c r="AY181" s="2" t="s">
        <v>47</v>
      </c>
    </row>
    <row r="182" spans="1:51" ht="30" customHeight="1" x14ac:dyDescent="0.4">
      <c r="A182" s="5" t="s">
        <v>566</v>
      </c>
      <c r="B182" s="5" t="s">
        <v>579</v>
      </c>
      <c r="C182" s="5" t="s">
        <v>315</v>
      </c>
      <c r="D182" s="6">
        <v>1</v>
      </c>
      <c r="E182" s="8" t="e">
        <f>TRUNC(SUMIF(V180:V185, RIGHTB(O182, 1), F180:F185)*U182, 2)</f>
        <v>#REF!</v>
      </c>
      <c r="F182" s="9" t="e">
        <f t="shared" si="60"/>
        <v>#REF!</v>
      </c>
      <c r="G182" s="8">
        <v>0</v>
      </c>
      <c r="H182" s="9">
        <f t="shared" si="61"/>
        <v>0</v>
      </c>
      <c r="I182" s="8">
        <v>0</v>
      </c>
      <c r="J182" s="9">
        <f t="shared" si="62"/>
        <v>0</v>
      </c>
      <c r="K182" s="8" t="e">
        <f t="shared" si="63"/>
        <v>#REF!</v>
      </c>
      <c r="L182" s="9" t="e">
        <f t="shared" si="63"/>
        <v>#REF!</v>
      </c>
      <c r="M182" s="5" t="s">
        <v>47</v>
      </c>
      <c r="N182" s="2" t="s">
        <v>279</v>
      </c>
      <c r="O182" s="2" t="s">
        <v>376</v>
      </c>
      <c r="P182" s="2" t="s">
        <v>55</v>
      </c>
      <c r="Q182" s="2" t="s">
        <v>55</v>
      </c>
      <c r="R182" s="2" t="s">
        <v>55</v>
      </c>
      <c r="S182" s="3">
        <v>0</v>
      </c>
      <c r="T182" s="3">
        <v>0</v>
      </c>
      <c r="U182" s="3">
        <v>0.15</v>
      </c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47</v>
      </c>
      <c r="AW182" s="2" t="s">
        <v>625</v>
      </c>
      <c r="AX182" s="2" t="s">
        <v>47</v>
      </c>
      <c r="AY182" s="2" t="s">
        <v>47</v>
      </c>
    </row>
    <row r="183" spans="1:51" ht="30" customHeight="1" x14ac:dyDescent="0.4">
      <c r="A183" s="5" t="s">
        <v>446</v>
      </c>
      <c r="B183" s="5" t="s">
        <v>447</v>
      </c>
      <c r="C183" s="5" t="s">
        <v>315</v>
      </c>
      <c r="D183" s="6">
        <v>1</v>
      </c>
      <c r="E183" s="8" t="e">
        <f>TRUNC(SUMIF(W180:W185, RIGHTB(O183, 1), F180:F185)*U183, 2)</f>
        <v>#REF!</v>
      </c>
      <c r="F183" s="9" t="e">
        <f t="shared" si="60"/>
        <v>#REF!</v>
      </c>
      <c r="G183" s="8">
        <v>0</v>
      </c>
      <c r="H183" s="9">
        <f t="shared" si="61"/>
        <v>0</v>
      </c>
      <c r="I183" s="8">
        <v>0</v>
      </c>
      <c r="J183" s="9">
        <f t="shared" si="62"/>
        <v>0</v>
      </c>
      <c r="K183" s="8" t="e">
        <f t="shared" si="63"/>
        <v>#REF!</v>
      </c>
      <c r="L183" s="9" t="e">
        <f t="shared" si="63"/>
        <v>#REF!</v>
      </c>
      <c r="M183" s="5" t="s">
        <v>47</v>
      </c>
      <c r="N183" s="2" t="s">
        <v>279</v>
      </c>
      <c r="O183" s="2" t="s">
        <v>452</v>
      </c>
      <c r="P183" s="2" t="s">
        <v>55</v>
      </c>
      <c r="Q183" s="2" t="s">
        <v>55</v>
      </c>
      <c r="R183" s="2" t="s">
        <v>55</v>
      </c>
      <c r="S183" s="3">
        <v>0</v>
      </c>
      <c r="T183" s="3">
        <v>0</v>
      </c>
      <c r="U183" s="3">
        <v>0.02</v>
      </c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2" t="s">
        <v>47</v>
      </c>
      <c r="AW183" s="2" t="s">
        <v>626</v>
      </c>
      <c r="AX183" s="2" t="s">
        <v>47</v>
      </c>
      <c r="AY183" s="2" t="s">
        <v>47</v>
      </c>
    </row>
    <row r="184" spans="1:51" ht="30" customHeight="1" x14ac:dyDescent="0.4">
      <c r="A184" s="5" t="s">
        <v>465</v>
      </c>
      <c r="B184" s="5" t="s">
        <v>421</v>
      </c>
      <c r="C184" s="5" t="s">
        <v>422</v>
      </c>
      <c r="D184" s="6">
        <v>0.24</v>
      </c>
      <c r="E184" s="8" t="e">
        <f>#REF!</f>
        <v>#REF!</v>
      </c>
      <c r="F184" s="9" t="e">
        <f t="shared" si="60"/>
        <v>#REF!</v>
      </c>
      <c r="G184" s="8" t="e">
        <f>#REF!</f>
        <v>#REF!</v>
      </c>
      <c r="H184" s="9" t="e">
        <f t="shared" si="61"/>
        <v>#REF!</v>
      </c>
      <c r="I184" s="8" t="e">
        <f>#REF!</f>
        <v>#REF!</v>
      </c>
      <c r="J184" s="9" t="e">
        <f t="shared" si="62"/>
        <v>#REF!</v>
      </c>
      <c r="K184" s="8" t="e">
        <f t="shared" si="63"/>
        <v>#REF!</v>
      </c>
      <c r="L184" s="9" t="e">
        <f t="shared" si="63"/>
        <v>#REF!</v>
      </c>
      <c r="M184" s="5" t="s">
        <v>47</v>
      </c>
      <c r="N184" s="2" t="s">
        <v>279</v>
      </c>
      <c r="O184" s="2" t="s">
        <v>466</v>
      </c>
      <c r="P184" s="2" t="s">
        <v>55</v>
      </c>
      <c r="Q184" s="2" t="s">
        <v>55</v>
      </c>
      <c r="R184" s="2" t="s">
        <v>54</v>
      </c>
      <c r="S184" s="3"/>
      <c r="T184" s="3"/>
      <c r="U184" s="3"/>
      <c r="V184" s="3"/>
      <c r="W184" s="3"/>
      <c r="X184" s="3">
        <v>3</v>
      </c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2" t="s">
        <v>47</v>
      </c>
      <c r="AW184" s="2" t="s">
        <v>627</v>
      </c>
      <c r="AX184" s="2" t="s">
        <v>47</v>
      </c>
      <c r="AY184" s="2" t="s">
        <v>47</v>
      </c>
    </row>
    <row r="185" spans="1:51" ht="30" customHeight="1" x14ac:dyDescent="0.4">
      <c r="A185" s="5" t="s">
        <v>425</v>
      </c>
      <c r="B185" s="5" t="s">
        <v>426</v>
      </c>
      <c r="C185" s="5" t="s">
        <v>315</v>
      </c>
      <c r="D185" s="6">
        <v>1</v>
      </c>
      <c r="E185" s="8" t="e">
        <f>TRUNC(SUMIF(X180:X185, RIGHTB(O185, 1), H180:H185)*U185, 2)</f>
        <v>#REF!</v>
      </c>
      <c r="F185" s="9" t="e">
        <f t="shared" si="60"/>
        <v>#REF!</v>
      </c>
      <c r="G185" s="8">
        <v>0</v>
      </c>
      <c r="H185" s="9">
        <f t="shared" si="61"/>
        <v>0</v>
      </c>
      <c r="I185" s="8">
        <v>0</v>
      </c>
      <c r="J185" s="9">
        <f t="shared" si="62"/>
        <v>0</v>
      </c>
      <c r="K185" s="8" t="e">
        <f t="shared" si="63"/>
        <v>#REF!</v>
      </c>
      <c r="L185" s="9" t="e">
        <f t="shared" si="63"/>
        <v>#REF!</v>
      </c>
      <c r="M185" s="5" t="s">
        <v>47</v>
      </c>
      <c r="N185" s="2" t="s">
        <v>279</v>
      </c>
      <c r="O185" s="2" t="s">
        <v>570</v>
      </c>
      <c r="P185" s="2" t="s">
        <v>55</v>
      </c>
      <c r="Q185" s="2" t="s">
        <v>55</v>
      </c>
      <c r="R185" s="2" t="s">
        <v>55</v>
      </c>
      <c r="S185" s="3">
        <v>1</v>
      </c>
      <c r="T185" s="3">
        <v>0</v>
      </c>
      <c r="U185" s="3">
        <v>0.03</v>
      </c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2" t="s">
        <v>47</v>
      </c>
      <c r="AW185" s="2" t="s">
        <v>628</v>
      </c>
      <c r="AX185" s="2" t="s">
        <v>47</v>
      </c>
      <c r="AY185" s="2" t="s">
        <v>47</v>
      </c>
    </row>
    <row r="186" spans="1:51" ht="30" customHeight="1" x14ac:dyDescent="0.4">
      <c r="A186" s="5" t="s">
        <v>428</v>
      </c>
      <c r="B186" s="5" t="s">
        <v>47</v>
      </c>
      <c r="C186" s="5" t="s">
        <v>47</v>
      </c>
      <c r="D186" s="6"/>
      <c r="E186" s="8"/>
      <c r="F186" s="9" t="e">
        <f>TRUNC(SUMIF(N180:N185, N179, F180:F185),0)</f>
        <v>#REF!</v>
      </c>
      <c r="G186" s="8"/>
      <c r="H186" s="9" t="e">
        <f>TRUNC(SUMIF(N180:N185, N179, H180:H185),0)</f>
        <v>#REF!</v>
      </c>
      <c r="I186" s="8"/>
      <c r="J186" s="9" t="e">
        <f>TRUNC(SUMIF(N180:N185, N179, J180:J185),0)</f>
        <v>#REF!</v>
      </c>
      <c r="K186" s="8"/>
      <c r="L186" s="9" t="e">
        <f>F186+H186+J186</f>
        <v>#REF!</v>
      </c>
      <c r="M186" s="5" t="s">
        <v>47</v>
      </c>
      <c r="N186" s="2" t="s">
        <v>81</v>
      </c>
      <c r="O186" s="2" t="s">
        <v>81</v>
      </c>
      <c r="P186" s="2" t="s">
        <v>47</v>
      </c>
      <c r="Q186" s="2" t="s">
        <v>47</v>
      </c>
      <c r="R186" s="2" t="s">
        <v>47</v>
      </c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47</v>
      </c>
      <c r="AW186" s="2" t="s">
        <v>47</v>
      </c>
      <c r="AX186" s="2" t="s">
        <v>47</v>
      </c>
      <c r="AY186" s="2" t="s">
        <v>47</v>
      </c>
    </row>
    <row r="187" spans="1:51" ht="30" customHeight="1" x14ac:dyDescent="0.4">
      <c r="A187" s="6"/>
      <c r="B187" s="6"/>
      <c r="C187" s="6"/>
      <c r="D187" s="6"/>
      <c r="E187" s="8"/>
      <c r="F187" s="9"/>
      <c r="G187" s="8"/>
      <c r="H187" s="9"/>
      <c r="I187" s="8"/>
      <c r="J187" s="9"/>
      <c r="K187" s="8"/>
      <c r="L187" s="9"/>
      <c r="M187" s="6"/>
    </row>
    <row r="188" spans="1:51" ht="30" customHeight="1" x14ac:dyDescent="0.4">
      <c r="A188" s="16" t="s">
        <v>629</v>
      </c>
      <c r="B188" s="16"/>
      <c r="C188" s="16"/>
      <c r="D188" s="16"/>
      <c r="E188" s="17"/>
      <c r="F188" s="18"/>
      <c r="G188" s="17"/>
      <c r="H188" s="18"/>
      <c r="I188" s="17"/>
      <c r="J188" s="18"/>
      <c r="K188" s="17"/>
      <c r="L188" s="18"/>
      <c r="M188" s="16"/>
      <c r="N188" s="1" t="s">
        <v>92</v>
      </c>
    </row>
    <row r="189" spans="1:51" ht="30" customHeight="1" x14ac:dyDescent="0.4">
      <c r="A189" s="5" t="s">
        <v>89</v>
      </c>
      <c r="B189" s="5" t="s">
        <v>90</v>
      </c>
      <c r="C189" s="5" t="s">
        <v>51</v>
      </c>
      <c r="D189" s="6">
        <v>1</v>
      </c>
      <c r="E189" s="8" t="e">
        <f>#REF!</f>
        <v>#REF!</v>
      </c>
      <c r="F189" s="9" t="e">
        <f>TRUNC(E189*D189,1)</f>
        <v>#REF!</v>
      </c>
      <c r="G189" s="8" t="e">
        <f>#REF!</f>
        <v>#REF!</v>
      </c>
      <c r="H189" s="9" t="e">
        <f>TRUNC(G189*D189,1)</f>
        <v>#REF!</v>
      </c>
      <c r="I189" s="8" t="e">
        <f>#REF!</f>
        <v>#REF!</v>
      </c>
      <c r="J189" s="9" t="e">
        <f>TRUNC(I189*D189,1)</f>
        <v>#REF!</v>
      </c>
      <c r="K189" s="8" t="e">
        <f t="shared" ref="K189:L193" si="64">TRUNC(E189+G189+I189,1)</f>
        <v>#REF!</v>
      </c>
      <c r="L189" s="9" t="e">
        <f t="shared" si="64"/>
        <v>#REF!</v>
      </c>
      <c r="M189" s="5" t="s">
        <v>47</v>
      </c>
      <c r="N189" s="2" t="s">
        <v>92</v>
      </c>
      <c r="O189" s="2" t="s">
        <v>630</v>
      </c>
      <c r="P189" s="2" t="s">
        <v>55</v>
      </c>
      <c r="Q189" s="2" t="s">
        <v>55</v>
      </c>
      <c r="R189" s="2" t="s">
        <v>54</v>
      </c>
      <c r="S189" s="3"/>
      <c r="T189" s="3"/>
      <c r="U189" s="3"/>
      <c r="V189" s="3">
        <v>1</v>
      </c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2" t="s">
        <v>47</v>
      </c>
      <c r="AW189" s="2" t="s">
        <v>631</v>
      </c>
      <c r="AX189" s="2" t="s">
        <v>47</v>
      </c>
      <c r="AY189" s="2" t="s">
        <v>47</v>
      </c>
    </row>
    <row r="190" spans="1:51" ht="30" customHeight="1" x14ac:dyDescent="0.4">
      <c r="A190" s="5" t="s">
        <v>89</v>
      </c>
      <c r="B190" s="5" t="s">
        <v>90</v>
      </c>
      <c r="C190" s="5" t="s">
        <v>51</v>
      </c>
      <c r="D190" s="6">
        <v>0.1</v>
      </c>
      <c r="E190" s="8" t="e">
        <f>#REF!</f>
        <v>#REF!</v>
      </c>
      <c r="F190" s="9" t="e">
        <f>TRUNC(E190*D190,1)</f>
        <v>#REF!</v>
      </c>
      <c r="G190" s="8" t="e">
        <f>#REF!</f>
        <v>#REF!</v>
      </c>
      <c r="H190" s="9" t="e">
        <f>TRUNC(G190*D190,1)</f>
        <v>#REF!</v>
      </c>
      <c r="I190" s="8" t="e">
        <f>#REF!</f>
        <v>#REF!</v>
      </c>
      <c r="J190" s="9" t="e">
        <f>TRUNC(I190*D190,1)</f>
        <v>#REF!</v>
      </c>
      <c r="K190" s="8" t="e">
        <f t="shared" si="64"/>
        <v>#REF!</v>
      </c>
      <c r="L190" s="9" t="e">
        <f t="shared" si="64"/>
        <v>#REF!</v>
      </c>
      <c r="M190" s="5" t="s">
        <v>47</v>
      </c>
      <c r="N190" s="2" t="s">
        <v>92</v>
      </c>
      <c r="O190" s="2" t="s">
        <v>630</v>
      </c>
      <c r="P190" s="2" t="s">
        <v>55</v>
      </c>
      <c r="Q190" s="2" t="s">
        <v>55</v>
      </c>
      <c r="R190" s="2" t="s">
        <v>54</v>
      </c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2" t="s">
        <v>47</v>
      </c>
      <c r="AW190" s="2" t="s">
        <v>631</v>
      </c>
      <c r="AX190" s="2" t="s">
        <v>47</v>
      </c>
      <c r="AY190" s="2" t="s">
        <v>47</v>
      </c>
    </row>
    <row r="191" spans="1:51" ht="30" customHeight="1" x14ac:dyDescent="0.4">
      <c r="A191" s="5" t="s">
        <v>446</v>
      </c>
      <c r="B191" s="5" t="s">
        <v>447</v>
      </c>
      <c r="C191" s="5" t="s">
        <v>315</v>
      </c>
      <c r="D191" s="6">
        <v>1</v>
      </c>
      <c r="E191" s="8" t="e">
        <f>TRUNC(SUMIF(V189:V193, RIGHTB(O191, 1), F189:F193)*U191, 2)</f>
        <v>#REF!</v>
      </c>
      <c r="F191" s="9" t="e">
        <f>TRUNC(E191*D191,1)</f>
        <v>#REF!</v>
      </c>
      <c r="G191" s="8">
        <v>0</v>
      </c>
      <c r="H191" s="9">
        <f>TRUNC(G191*D191,1)</f>
        <v>0</v>
      </c>
      <c r="I191" s="8">
        <v>0</v>
      </c>
      <c r="J191" s="9">
        <f>TRUNC(I191*D191,1)</f>
        <v>0</v>
      </c>
      <c r="K191" s="8" t="e">
        <f t="shared" si="64"/>
        <v>#REF!</v>
      </c>
      <c r="L191" s="9" t="e">
        <f t="shared" si="64"/>
        <v>#REF!</v>
      </c>
      <c r="M191" s="5" t="s">
        <v>47</v>
      </c>
      <c r="N191" s="2" t="s">
        <v>92</v>
      </c>
      <c r="O191" s="2" t="s">
        <v>376</v>
      </c>
      <c r="P191" s="2" t="s">
        <v>55</v>
      </c>
      <c r="Q191" s="2" t="s">
        <v>55</v>
      </c>
      <c r="R191" s="2" t="s">
        <v>55</v>
      </c>
      <c r="S191" s="3">
        <v>0</v>
      </c>
      <c r="T191" s="3">
        <v>0</v>
      </c>
      <c r="U191" s="3">
        <v>0.02</v>
      </c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2" t="s">
        <v>47</v>
      </c>
      <c r="AW191" s="2" t="s">
        <v>632</v>
      </c>
      <c r="AX191" s="2" t="s">
        <v>47</v>
      </c>
      <c r="AY191" s="2" t="s">
        <v>47</v>
      </c>
    </row>
    <row r="192" spans="1:51" ht="30" customHeight="1" x14ac:dyDescent="0.4">
      <c r="A192" s="5" t="s">
        <v>465</v>
      </c>
      <c r="B192" s="5" t="s">
        <v>421</v>
      </c>
      <c r="C192" s="5" t="s">
        <v>422</v>
      </c>
      <c r="D192" s="6">
        <v>7.0800000000000002E-2</v>
      </c>
      <c r="E192" s="8" t="e">
        <f>#REF!</f>
        <v>#REF!</v>
      </c>
      <c r="F192" s="9" t="e">
        <f>TRUNC(E192*D192,1)</f>
        <v>#REF!</v>
      </c>
      <c r="G192" s="8" t="e">
        <f>#REF!</f>
        <v>#REF!</v>
      </c>
      <c r="H192" s="9" t="e">
        <f>TRUNC(G192*D192,1)</f>
        <v>#REF!</v>
      </c>
      <c r="I192" s="8" t="e">
        <f>#REF!</f>
        <v>#REF!</v>
      </c>
      <c r="J192" s="9" t="e">
        <f>TRUNC(I192*D192,1)</f>
        <v>#REF!</v>
      </c>
      <c r="K192" s="8" t="e">
        <f t="shared" si="64"/>
        <v>#REF!</v>
      </c>
      <c r="L192" s="9" t="e">
        <f t="shared" si="64"/>
        <v>#REF!</v>
      </c>
      <c r="M192" s="5" t="s">
        <v>47</v>
      </c>
      <c r="N192" s="2" t="s">
        <v>92</v>
      </c>
      <c r="O192" s="2" t="s">
        <v>466</v>
      </c>
      <c r="P192" s="2" t="s">
        <v>55</v>
      </c>
      <c r="Q192" s="2" t="s">
        <v>55</v>
      </c>
      <c r="R192" s="2" t="s">
        <v>54</v>
      </c>
      <c r="S192" s="3"/>
      <c r="T192" s="3"/>
      <c r="U192" s="3"/>
      <c r="V192" s="3"/>
      <c r="W192" s="3">
        <v>2</v>
      </c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2" t="s">
        <v>47</v>
      </c>
      <c r="AW192" s="2" t="s">
        <v>633</v>
      </c>
      <c r="AX192" s="2" t="s">
        <v>47</v>
      </c>
      <c r="AY192" s="2" t="s">
        <v>47</v>
      </c>
    </row>
    <row r="193" spans="1:51" ht="30" customHeight="1" x14ac:dyDescent="0.4">
      <c r="A193" s="5" t="s">
        <v>425</v>
      </c>
      <c r="B193" s="5" t="s">
        <v>426</v>
      </c>
      <c r="C193" s="5" t="s">
        <v>315</v>
      </c>
      <c r="D193" s="6">
        <v>1</v>
      </c>
      <c r="E193" s="8" t="e">
        <f>TRUNC(SUMIF(W189:W193, RIGHTB(O193, 1), H189:H193)*U193, 2)</f>
        <v>#REF!</v>
      </c>
      <c r="F193" s="9" t="e">
        <f>TRUNC(E193*D193,1)</f>
        <v>#REF!</v>
      </c>
      <c r="G193" s="8">
        <v>0</v>
      </c>
      <c r="H193" s="9">
        <f>TRUNC(G193*D193,1)</f>
        <v>0</v>
      </c>
      <c r="I193" s="8">
        <v>0</v>
      </c>
      <c r="J193" s="9">
        <f>TRUNC(I193*D193,1)</f>
        <v>0</v>
      </c>
      <c r="K193" s="8" t="e">
        <f t="shared" si="64"/>
        <v>#REF!</v>
      </c>
      <c r="L193" s="9" t="e">
        <f t="shared" si="64"/>
        <v>#REF!</v>
      </c>
      <c r="M193" s="5" t="s">
        <v>47</v>
      </c>
      <c r="N193" s="2" t="s">
        <v>92</v>
      </c>
      <c r="O193" s="2" t="s">
        <v>452</v>
      </c>
      <c r="P193" s="2" t="s">
        <v>55</v>
      </c>
      <c r="Q193" s="2" t="s">
        <v>55</v>
      </c>
      <c r="R193" s="2" t="s">
        <v>55</v>
      </c>
      <c r="S193" s="3">
        <v>1</v>
      </c>
      <c r="T193" s="3">
        <v>0</v>
      </c>
      <c r="U193" s="3">
        <v>0.03</v>
      </c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2" t="s">
        <v>47</v>
      </c>
      <c r="AW193" s="2" t="s">
        <v>634</v>
      </c>
      <c r="AX193" s="2" t="s">
        <v>47</v>
      </c>
      <c r="AY193" s="2" t="s">
        <v>47</v>
      </c>
    </row>
    <row r="194" spans="1:51" ht="30" customHeight="1" x14ac:dyDescent="0.4">
      <c r="A194" s="5" t="s">
        <v>428</v>
      </c>
      <c r="B194" s="5" t="s">
        <v>47</v>
      </c>
      <c r="C194" s="5" t="s">
        <v>47</v>
      </c>
      <c r="D194" s="6"/>
      <c r="E194" s="8"/>
      <c r="F194" s="9" t="e">
        <f>TRUNC(SUMIF(N189:N193, N188, F189:F193),0)</f>
        <v>#REF!</v>
      </c>
      <c r="G194" s="8"/>
      <c r="H194" s="9" t="e">
        <f>TRUNC(SUMIF(N189:N193, N188, H189:H193),0)</f>
        <v>#REF!</v>
      </c>
      <c r="I194" s="8"/>
      <c r="J194" s="9" t="e">
        <f>TRUNC(SUMIF(N189:N193, N188, J189:J193),0)</f>
        <v>#REF!</v>
      </c>
      <c r="K194" s="8"/>
      <c r="L194" s="9" t="e">
        <f>F194+H194+J194</f>
        <v>#REF!</v>
      </c>
      <c r="M194" s="5" t="s">
        <v>47</v>
      </c>
      <c r="N194" s="2" t="s">
        <v>81</v>
      </c>
      <c r="O194" s="2" t="s">
        <v>81</v>
      </c>
      <c r="P194" s="2" t="s">
        <v>47</v>
      </c>
      <c r="Q194" s="2" t="s">
        <v>47</v>
      </c>
      <c r="R194" s="2" t="s">
        <v>47</v>
      </c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47</v>
      </c>
      <c r="AW194" s="2" t="s">
        <v>47</v>
      </c>
      <c r="AX194" s="2" t="s">
        <v>47</v>
      </c>
      <c r="AY194" s="2" t="s">
        <v>47</v>
      </c>
    </row>
    <row r="195" spans="1:51" ht="30" customHeight="1" x14ac:dyDescent="0.4">
      <c r="A195" s="6"/>
      <c r="B195" s="6"/>
      <c r="C195" s="6"/>
      <c r="D195" s="6"/>
      <c r="E195" s="8"/>
      <c r="F195" s="9"/>
      <c r="G195" s="8"/>
      <c r="H195" s="9"/>
      <c r="I195" s="8"/>
      <c r="J195" s="9"/>
      <c r="K195" s="8"/>
      <c r="L195" s="9"/>
      <c r="M195" s="6"/>
    </row>
    <row r="196" spans="1:51" ht="30" customHeight="1" x14ac:dyDescent="0.4">
      <c r="A196" s="16" t="s">
        <v>635</v>
      </c>
      <c r="B196" s="16"/>
      <c r="C196" s="16"/>
      <c r="D196" s="16"/>
      <c r="E196" s="17"/>
      <c r="F196" s="18"/>
      <c r="G196" s="17"/>
      <c r="H196" s="18"/>
      <c r="I196" s="17"/>
      <c r="J196" s="18"/>
      <c r="K196" s="17"/>
      <c r="L196" s="18"/>
      <c r="M196" s="16"/>
      <c r="N196" s="1" t="s">
        <v>95</v>
      </c>
    </row>
    <row r="197" spans="1:51" ht="30" customHeight="1" x14ac:dyDescent="0.4">
      <c r="A197" s="5" t="s">
        <v>89</v>
      </c>
      <c r="B197" s="5" t="s">
        <v>93</v>
      </c>
      <c r="C197" s="5" t="s">
        <v>51</v>
      </c>
      <c r="D197" s="6">
        <v>1</v>
      </c>
      <c r="E197" s="8" t="e">
        <f>#REF!</f>
        <v>#REF!</v>
      </c>
      <c r="F197" s="9" t="e">
        <f>TRUNC(E197*D197,1)</f>
        <v>#REF!</v>
      </c>
      <c r="G197" s="8" t="e">
        <f>#REF!</f>
        <v>#REF!</v>
      </c>
      <c r="H197" s="9" t="e">
        <f>TRUNC(G197*D197,1)</f>
        <v>#REF!</v>
      </c>
      <c r="I197" s="8" t="e">
        <f>#REF!</f>
        <v>#REF!</v>
      </c>
      <c r="J197" s="9" t="e">
        <f>TRUNC(I197*D197,1)</f>
        <v>#REF!</v>
      </c>
      <c r="K197" s="8" t="e">
        <f t="shared" ref="K197:L201" si="65">TRUNC(E197+G197+I197,1)</f>
        <v>#REF!</v>
      </c>
      <c r="L197" s="9" t="e">
        <f t="shared" si="65"/>
        <v>#REF!</v>
      </c>
      <c r="M197" s="5" t="s">
        <v>47</v>
      </c>
      <c r="N197" s="2" t="s">
        <v>95</v>
      </c>
      <c r="O197" s="2" t="s">
        <v>636</v>
      </c>
      <c r="P197" s="2" t="s">
        <v>55</v>
      </c>
      <c r="Q197" s="2" t="s">
        <v>55</v>
      </c>
      <c r="R197" s="2" t="s">
        <v>54</v>
      </c>
      <c r="S197" s="3"/>
      <c r="T197" s="3"/>
      <c r="U197" s="3"/>
      <c r="V197" s="3">
        <v>1</v>
      </c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2" t="s">
        <v>47</v>
      </c>
      <c r="AW197" s="2" t="s">
        <v>637</v>
      </c>
      <c r="AX197" s="2" t="s">
        <v>47</v>
      </c>
      <c r="AY197" s="2" t="s">
        <v>47</v>
      </c>
    </row>
    <row r="198" spans="1:51" ht="30" customHeight="1" x14ac:dyDescent="0.4">
      <c r="A198" s="5" t="s">
        <v>89</v>
      </c>
      <c r="B198" s="5" t="s">
        <v>93</v>
      </c>
      <c r="C198" s="5" t="s">
        <v>51</v>
      </c>
      <c r="D198" s="6">
        <v>0.1</v>
      </c>
      <c r="E198" s="8" t="e">
        <f>#REF!</f>
        <v>#REF!</v>
      </c>
      <c r="F198" s="9" t="e">
        <f>TRUNC(E198*D198,1)</f>
        <v>#REF!</v>
      </c>
      <c r="G198" s="8" t="e">
        <f>#REF!</f>
        <v>#REF!</v>
      </c>
      <c r="H198" s="9" t="e">
        <f>TRUNC(G198*D198,1)</f>
        <v>#REF!</v>
      </c>
      <c r="I198" s="8" t="e">
        <f>#REF!</f>
        <v>#REF!</v>
      </c>
      <c r="J198" s="9" t="e">
        <f>TRUNC(I198*D198,1)</f>
        <v>#REF!</v>
      </c>
      <c r="K198" s="8" t="e">
        <f t="shared" si="65"/>
        <v>#REF!</v>
      </c>
      <c r="L198" s="9" t="e">
        <f t="shared" si="65"/>
        <v>#REF!</v>
      </c>
      <c r="M198" s="5" t="s">
        <v>47</v>
      </c>
      <c r="N198" s="2" t="s">
        <v>95</v>
      </c>
      <c r="O198" s="2" t="s">
        <v>636</v>
      </c>
      <c r="P198" s="2" t="s">
        <v>55</v>
      </c>
      <c r="Q198" s="2" t="s">
        <v>55</v>
      </c>
      <c r="R198" s="2" t="s">
        <v>54</v>
      </c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2" t="s">
        <v>47</v>
      </c>
      <c r="AW198" s="2" t="s">
        <v>637</v>
      </c>
      <c r="AX198" s="2" t="s">
        <v>47</v>
      </c>
      <c r="AY198" s="2" t="s">
        <v>47</v>
      </c>
    </row>
    <row r="199" spans="1:51" ht="30" customHeight="1" x14ac:dyDescent="0.4">
      <c r="A199" s="5" t="s">
        <v>446</v>
      </c>
      <c r="B199" s="5" t="s">
        <v>447</v>
      </c>
      <c r="C199" s="5" t="s">
        <v>315</v>
      </c>
      <c r="D199" s="6">
        <v>1</v>
      </c>
      <c r="E199" s="8" t="e">
        <f>TRUNC(SUMIF(V197:V201, RIGHTB(O199, 1), F197:F201)*U199, 2)</f>
        <v>#REF!</v>
      </c>
      <c r="F199" s="9" t="e">
        <f>TRUNC(E199*D199,1)</f>
        <v>#REF!</v>
      </c>
      <c r="G199" s="8">
        <v>0</v>
      </c>
      <c r="H199" s="9">
        <f>TRUNC(G199*D199,1)</f>
        <v>0</v>
      </c>
      <c r="I199" s="8">
        <v>0</v>
      </c>
      <c r="J199" s="9">
        <f>TRUNC(I199*D199,1)</f>
        <v>0</v>
      </c>
      <c r="K199" s="8" t="e">
        <f t="shared" si="65"/>
        <v>#REF!</v>
      </c>
      <c r="L199" s="9" t="e">
        <f t="shared" si="65"/>
        <v>#REF!</v>
      </c>
      <c r="M199" s="5" t="s">
        <v>47</v>
      </c>
      <c r="N199" s="2" t="s">
        <v>95</v>
      </c>
      <c r="O199" s="2" t="s">
        <v>376</v>
      </c>
      <c r="P199" s="2" t="s">
        <v>55</v>
      </c>
      <c r="Q199" s="2" t="s">
        <v>55</v>
      </c>
      <c r="R199" s="2" t="s">
        <v>55</v>
      </c>
      <c r="S199" s="3">
        <v>0</v>
      </c>
      <c r="T199" s="3">
        <v>0</v>
      </c>
      <c r="U199" s="3">
        <v>0.02</v>
      </c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47</v>
      </c>
      <c r="AW199" s="2" t="s">
        <v>638</v>
      </c>
      <c r="AX199" s="2" t="s">
        <v>47</v>
      </c>
      <c r="AY199" s="2" t="s">
        <v>47</v>
      </c>
    </row>
    <row r="200" spans="1:51" ht="30" customHeight="1" x14ac:dyDescent="0.4">
      <c r="A200" s="5" t="s">
        <v>465</v>
      </c>
      <c r="B200" s="5" t="s">
        <v>421</v>
      </c>
      <c r="C200" s="5" t="s">
        <v>422</v>
      </c>
      <c r="D200" s="6">
        <v>8.6400000000000005E-2</v>
      </c>
      <c r="E200" s="8" t="e">
        <f>#REF!</f>
        <v>#REF!</v>
      </c>
      <c r="F200" s="9" t="e">
        <f>TRUNC(E200*D200,1)</f>
        <v>#REF!</v>
      </c>
      <c r="G200" s="8" t="e">
        <f>#REF!</f>
        <v>#REF!</v>
      </c>
      <c r="H200" s="9" t="e">
        <f>TRUNC(G200*D200,1)</f>
        <v>#REF!</v>
      </c>
      <c r="I200" s="8" t="e">
        <f>#REF!</f>
        <v>#REF!</v>
      </c>
      <c r="J200" s="9" t="e">
        <f>TRUNC(I200*D200,1)</f>
        <v>#REF!</v>
      </c>
      <c r="K200" s="8" t="e">
        <f t="shared" si="65"/>
        <v>#REF!</v>
      </c>
      <c r="L200" s="9" t="e">
        <f t="shared" si="65"/>
        <v>#REF!</v>
      </c>
      <c r="M200" s="5" t="s">
        <v>47</v>
      </c>
      <c r="N200" s="2" t="s">
        <v>95</v>
      </c>
      <c r="O200" s="2" t="s">
        <v>466</v>
      </c>
      <c r="P200" s="2" t="s">
        <v>55</v>
      </c>
      <c r="Q200" s="2" t="s">
        <v>55</v>
      </c>
      <c r="R200" s="2" t="s">
        <v>54</v>
      </c>
      <c r="S200" s="3"/>
      <c r="T200" s="3"/>
      <c r="U200" s="3"/>
      <c r="V200" s="3"/>
      <c r="W200" s="3">
        <v>2</v>
      </c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2" t="s">
        <v>47</v>
      </c>
      <c r="AW200" s="2" t="s">
        <v>639</v>
      </c>
      <c r="AX200" s="2" t="s">
        <v>47</v>
      </c>
      <c r="AY200" s="2" t="s">
        <v>47</v>
      </c>
    </row>
    <row r="201" spans="1:51" ht="30" customHeight="1" x14ac:dyDescent="0.4">
      <c r="A201" s="5" t="s">
        <v>425</v>
      </c>
      <c r="B201" s="5" t="s">
        <v>426</v>
      </c>
      <c r="C201" s="5" t="s">
        <v>315</v>
      </c>
      <c r="D201" s="6">
        <v>1</v>
      </c>
      <c r="E201" s="8" t="e">
        <f>TRUNC(SUMIF(W197:W201, RIGHTB(O201, 1), H197:H201)*U201, 2)</f>
        <v>#REF!</v>
      </c>
      <c r="F201" s="9" t="e">
        <f>TRUNC(E201*D201,1)</f>
        <v>#REF!</v>
      </c>
      <c r="G201" s="8">
        <v>0</v>
      </c>
      <c r="H201" s="9">
        <f>TRUNC(G201*D201,1)</f>
        <v>0</v>
      </c>
      <c r="I201" s="8">
        <v>0</v>
      </c>
      <c r="J201" s="9">
        <f>TRUNC(I201*D201,1)</f>
        <v>0</v>
      </c>
      <c r="K201" s="8" t="e">
        <f t="shared" si="65"/>
        <v>#REF!</v>
      </c>
      <c r="L201" s="9" t="e">
        <f t="shared" si="65"/>
        <v>#REF!</v>
      </c>
      <c r="M201" s="5" t="s">
        <v>47</v>
      </c>
      <c r="N201" s="2" t="s">
        <v>95</v>
      </c>
      <c r="O201" s="2" t="s">
        <v>452</v>
      </c>
      <c r="P201" s="2" t="s">
        <v>55</v>
      </c>
      <c r="Q201" s="2" t="s">
        <v>55</v>
      </c>
      <c r="R201" s="2" t="s">
        <v>55</v>
      </c>
      <c r="S201" s="3">
        <v>1</v>
      </c>
      <c r="T201" s="3">
        <v>0</v>
      </c>
      <c r="U201" s="3">
        <v>0.03</v>
      </c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2" t="s">
        <v>47</v>
      </c>
      <c r="AW201" s="2" t="s">
        <v>640</v>
      </c>
      <c r="AX201" s="2" t="s">
        <v>47</v>
      </c>
      <c r="AY201" s="2" t="s">
        <v>47</v>
      </c>
    </row>
    <row r="202" spans="1:51" ht="30" customHeight="1" x14ac:dyDescent="0.4">
      <c r="A202" s="5" t="s">
        <v>428</v>
      </c>
      <c r="B202" s="5" t="s">
        <v>47</v>
      </c>
      <c r="C202" s="5" t="s">
        <v>47</v>
      </c>
      <c r="D202" s="6"/>
      <c r="E202" s="8"/>
      <c r="F202" s="9" t="e">
        <f>TRUNC(SUMIF(N197:N201, N196, F197:F201),0)</f>
        <v>#REF!</v>
      </c>
      <c r="G202" s="8"/>
      <c r="H202" s="9" t="e">
        <f>TRUNC(SUMIF(N197:N201, N196, H197:H201),0)</f>
        <v>#REF!</v>
      </c>
      <c r="I202" s="8"/>
      <c r="J202" s="9" t="e">
        <f>TRUNC(SUMIF(N197:N201, N196, J197:J201),0)</f>
        <v>#REF!</v>
      </c>
      <c r="K202" s="8"/>
      <c r="L202" s="9" t="e">
        <f>F202+H202+J202</f>
        <v>#REF!</v>
      </c>
      <c r="M202" s="5" t="s">
        <v>47</v>
      </c>
      <c r="N202" s="2" t="s">
        <v>81</v>
      </c>
      <c r="O202" s="2" t="s">
        <v>81</v>
      </c>
      <c r="P202" s="2" t="s">
        <v>47</v>
      </c>
      <c r="Q202" s="2" t="s">
        <v>47</v>
      </c>
      <c r="R202" s="2" t="s">
        <v>47</v>
      </c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2" t="s">
        <v>47</v>
      </c>
      <c r="AW202" s="2" t="s">
        <v>47</v>
      </c>
      <c r="AX202" s="2" t="s">
        <v>47</v>
      </c>
      <c r="AY202" s="2" t="s">
        <v>47</v>
      </c>
    </row>
    <row r="203" spans="1:51" ht="30" customHeight="1" x14ac:dyDescent="0.4">
      <c r="A203" s="6"/>
      <c r="B203" s="6"/>
      <c r="C203" s="6"/>
      <c r="D203" s="6"/>
      <c r="E203" s="8"/>
      <c r="F203" s="9"/>
      <c r="G203" s="8"/>
      <c r="H203" s="9"/>
      <c r="I203" s="8"/>
      <c r="J203" s="9"/>
      <c r="K203" s="8"/>
      <c r="L203" s="9"/>
      <c r="M203" s="6"/>
    </row>
    <row r="204" spans="1:51" ht="30" customHeight="1" x14ac:dyDescent="0.4">
      <c r="A204" s="16" t="s">
        <v>641</v>
      </c>
      <c r="B204" s="16"/>
      <c r="C204" s="16"/>
      <c r="D204" s="16"/>
      <c r="E204" s="17"/>
      <c r="F204" s="18"/>
      <c r="G204" s="17"/>
      <c r="H204" s="18"/>
      <c r="I204" s="17"/>
      <c r="J204" s="18"/>
      <c r="K204" s="17"/>
      <c r="L204" s="18"/>
      <c r="M204" s="16"/>
      <c r="N204" s="1" t="s">
        <v>209</v>
      </c>
    </row>
    <row r="205" spans="1:51" ht="30" customHeight="1" x14ac:dyDescent="0.4">
      <c r="A205" s="5" t="s">
        <v>89</v>
      </c>
      <c r="B205" s="5" t="s">
        <v>207</v>
      </c>
      <c r="C205" s="5" t="s">
        <v>51</v>
      </c>
      <c r="D205" s="6">
        <v>1</v>
      </c>
      <c r="E205" s="8" t="e">
        <f>#REF!</f>
        <v>#REF!</v>
      </c>
      <c r="F205" s="9" t="e">
        <f>TRUNC(E205*D205,1)</f>
        <v>#REF!</v>
      </c>
      <c r="G205" s="8" t="e">
        <f>#REF!</f>
        <v>#REF!</v>
      </c>
      <c r="H205" s="9" t="e">
        <f>TRUNC(G205*D205,1)</f>
        <v>#REF!</v>
      </c>
      <c r="I205" s="8" t="e">
        <f>#REF!</f>
        <v>#REF!</v>
      </c>
      <c r="J205" s="9" t="e">
        <f>TRUNC(I205*D205,1)</f>
        <v>#REF!</v>
      </c>
      <c r="K205" s="8" t="e">
        <f t="shared" ref="K205:L209" si="66">TRUNC(E205+G205+I205,1)</f>
        <v>#REF!</v>
      </c>
      <c r="L205" s="9" t="e">
        <f t="shared" si="66"/>
        <v>#REF!</v>
      </c>
      <c r="M205" s="5" t="s">
        <v>47</v>
      </c>
      <c r="N205" s="2" t="s">
        <v>209</v>
      </c>
      <c r="O205" s="2" t="s">
        <v>642</v>
      </c>
      <c r="P205" s="2" t="s">
        <v>55</v>
      </c>
      <c r="Q205" s="2" t="s">
        <v>55</v>
      </c>
      <c r="R205" s="2" t="s">
        <v>54</v>
      </c>
      <c r="S205" s="3"/>
      <c r="T205" s="3"/>
      <c r="U205" s="3"/>
      <c r="V205" s="3">
        <v>1</v>
      </c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2" t="s">
        <v>47</v>
      </c>
      <c r="AW205" s="2" t="s">
        <v>643</v>
      </c>
      <c r="AX205" s="2" t="s">
        <v>47</v>
      </c>
      <c r="AY205" s="2" t="s">
        <v>47</v>
      </c>
    </row>
    <row r="206" spans="1:51" ht="30" customHeight="1" x14ac:dyDescent="0.4">
      <c r="A206" s="5" t="s">
        <v>89</v>
      </c>
      <c r="B206" s="5" t="s">
        <v>207</v>
      </c>
      <c r="C206" s="5" t="s">
        <v>51</v>
      </c>
      <c r="D206" s="6">
        <v>0.1</v>
      </c>
      <c r="E206" s="8" t="e">
        <f>#REF!</f>
        <v>#REF!</v>
      </c>
      <c r="F206" s="9" t="e">
        <f>TRUNC(E206*D206,1)</f>
        <v>#REF!</v>
      </c>
      <c r="G206" s="8" t="e">
        <f>#REF!</f>
        <v>#REF!</v>
      </c>
      <c r="H206" s="9" t="e">
        <f>TRUNC(G206*D206,1)</f>
        <v>#REF!</v>
      </c>
      <c r="I206" s="8" t="e">
        <f>#REF!</f>
        <v>#REF!</v>
      </c>
      <c r="J206" s="9" t="e">
        <f>TRUNC(I206*D206,1)</f>
        <v>#REF!</v>
      </c>
      <c r="K206" s="8" t="e">
        <f t="shared" si="66"/>
        <v>#REF!</v>
      </c>
      <c r="L206" s="9" t="e">
        <f t="shared" si="66"/>
        <v>#REF!</v>
      </c>
      <c r="M206" s="5" t="s">
        <v>47</v>
      </c>
      <c r="N206" s="2" t="s">
        <v>209</v>
      </c>
      <c r="O206" s="2" t="s">
        <v>642</v>
      </c>
      <c r="P206" s="2" t="s">
        <v>55</v>
      </c>
      <c r="Q206" s="2" t="s">
        <v>55</v>
      </c>
      <c r="R206" s="2" t="s">
        <v>54</v>
      </c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2" t="s">
        <v>47</v>
      </c>
      <c r="AW206" s="2" t="s">
        <v>643</v>
      </c>
      <c r="AX206" s="2" t="s">
        <v>47</v>
      </c>
      <c r="AY206" s="2" t="s">
        <v>47</v>
      </c>
    </row>
    <row r="207" spans="1:51" ht="30" customHeight="1" x14ac:dyDescent="0.4">
      <c r="A207" s="5" t="s">
        <v>446</v>
      </c>
      <c r="B207" s="5" t="s">
        <v>447</v>
      </c>
      <c r="C207" s="5" t="s">
        <v>315</v>
      </c>
      <c r="D207" s="6">
        <v>1</v>
      </c>
      <c r="E207" s="8" t="e">
        <f>TRUNC(SUMIF(V205:V209, RIGHTB(O207, 1), F205:F209)*U207, 2)</f>
        <v>#REF!</v>
      </c>
      <c r="F207" s="9" t="e">
        <f>TRUNC(E207*D207,1)</f>
        <v>#REF!</v>
      </c>
      <c r="G207" s="8">
        <v>0</v>
      </c>
      <c r="H207" s="9">
        <f>TRUNC(G207*D207,1)</f>
        <v>0</v>
      </c>
      <c r="I207" s="8">
        <v>0</v>
      </c>
      <c r="J207" s="9">
        <f>TRUNC(I207*D207,1)</f>
        <v>0</v>
      </c>
      <c r="K207" s="8" t="e">
        <f t="shared" si="66"/>
        <v>#REF!</v>
      </c>
      <c r="L207" s="9" t="e">
        <f t="shared" si="66"/>
        <v>#REF!</v>
      </c>
      <c r="M207" s="5" t="s">
        <v>47</v>
      </c>
      <c r="N207" s="2" t="s">
        <v>209</v>
      </c>
      <c r="O207" s="2" t="s">
        <v>376</v>
      </c>
      <c r="P207" s="2" t="s">
        <v>55</v>
      </c>
      <c r="Q207" s="2" t="s">
        <v>55</v>
      </c>
      <c r="R207" s="2" t="s">
        <v>55</v>
      </c>
      <c r="S207" s="3">
        <v>0</v>
      </c>
      <c r="T207" s="3">
        <v>0</v>
      </c>
      <c r="U207" s="3">
        <v>0.02</v>
      </c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2" t="s">
        <v>47</v>
      </c>
      <c r="AW207" s="2" t="s">
        <v>644</v>
      </c>
      <c r="AX207" s="2" t="s">
        <v>47</v>
      </c>
      <c r="AY207" s="2" t="s">
        <v>47</v>
      </c>
    </row>
    <row r="208" spans="1:51" ht="30" customHeight="1" x14ac:dyDescent="0.4">
      <c r="A208" s="5" t="s">
        <v>465</v>
      </c>
      <c r="B208" s="5" t="s">
        <v>421</v>
      </c>
      <c r="C208" s="5" t="s">
        <v>422</v>
      </c>
      <c r="D208" s="6">
        <v>0.10440000000000001</v>
      </c>
      <c r="E208" s="8" t="e">
        <f>#REF!</f>
        <v>#REF!</v>
      </c>
      <c r="F208" s="9" t="e">
        <f>TRUNC(E208*D208,1)</f>
        <v>#REF!</v>
      </c>
      <c r="G208" s="8" t="e">
        <f>#REF!</f>
        <v>#REF!</v>
      </c>
      <c r="H208" s="9" t="e">
        <f>TRUNC(G208*D208,1)</f>
        <v>#REF!</v>
      </c>
      <c r="I208" s="8" t="e">
        <f>#REF!</f>
        <v>#REF!</v>
      </c>
      <c r="J208" s="9" t="e">
        <f>TRUNC(I208*D208,1)</f>
        <v>#REF!</v>
      </c>
      <c r="K208" s="8" t="e">
        <f t="shared" si="66"/>
        <v>#REF!</v>
      </c>
      <c r="L208" s="9" t="e">
        <f t="shared" si="66"/>
        <v>#REF!</v>
      </c>
      <c r="M208" s="5" t="s">
        <v>47</v>
      </c>
      <c r="N208" s="2" t="s">
        <v>209</v>
      </c>
      <c r="O208" s="2" t="s">
        <v>466</v>
      </c>
      <c r="P208" s="2" t="s">
        <v>55</v>
      </c>
      <c r="Q208" s="2" t="s">
        <v>55</v>
      </c>
      <c r="R208" s="2" t="s">
        <v>54</v>
      </c>
      <c r="S208" s="3"/>
      <c r="T208" s="3"/>
      <c r="U208" s="3"/>
      <c r="V208" s="3"/>
      <c r="W208" s="3">
        <v>2</v>
      </c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2" t="s">
        <v>47</v>
      </c>
      <c r="AW208" s="2" t="s">
        <v>645</v>
      </c>
      <c r="AX208" s="2" t="s">
        <v>47</v>
      </c>
      <c r="AY208" s="2" t="s">
        <v>47</v>
      </c>
    </row>
    <row r="209" spans="1:51" ht="30" customHeight="1" x14ac:dyDescent="0.4">
      <c r="A209" s="5" t="s">
        <v>425</v>
      </c>
      <c r="B209" s="5" t="s">
        <v>426</v>
      </c>
      <c r="C209" s="5" t="s">
        <v>315</v>
      </c>
      <c r="D209" s="6">
        <v>1</v>
      </c>
      <c r="E209" s="8" t="e">
        <f>TRUNC(SUMIF(W205:W209, RIGHTB(O209, 1), H205:H209)*U209, 2)</f>
        <v>#REF!</v>
      </c>
      <c r="F209" s="9" t="e">
        <f>TRUNC(E209*D209,1)</f>
        <v>#REF!</v>
      </c>
      <c r="G209" s="8">
        <v>0</v>
      </c>
      <c r="H209" s="9">
        <f>TRUNC(G209*D209,1)</f>
        <v>0</v>
      </c>
      <c r="I209" s="8">
        <v>0</v>
      </c>
      <c r="J209" s="9">
        <f>TRUNC(I209*D209,1)</f>
        <v>0</v>
      </c>
      <c r="K209" s="8" t="e">
        <f t="shared" si="66"/>
        <v>#REF!</v>
      </c>
      <c r="L209" s="9" t="e">
        <f t="shared" si="66"/>
        <v>#REF!</v>
      </c>
      <c r="M209" s="5" t="s">
        <v>47</v>
      </c>
      <c r="N209" s="2" t="s">
        <v>209</v>
      </c>
      <c r="O209" s="2" t="s">
        <v>452</v>
      </c>
      <c r="P209" s="2" t="s">
        <v>55</v>
      </c>
      <c r="Q209" s="2" t="s">
        <v>55</v>
      </c>
      <c r="R209" s="2" t="s">
        <v>55</v>
      </c>
      <c r="S209" s="3">
        <v>1</v>
      </c>
      <c r="T209" s="3">
        <v>0</v>
      </c>
      <c r="U209" s="3">
        <v>0.03</v>
      </c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2" t="s">
        <v>47</v>
      </c>
      <c r="AW209" s="2" t="s">
        <v>646</v>
      </c>
      <c r="AX209" s="2" t="s">
        <v>47</v>
      </c>
      <c r="AY209" s="2" t="s">
        <v>47</v>
      </c>
    </row>
    <row r="210" spans="1:51" ht="30" customHeight="1" x14ac:dyDescent="0.4">
      <c r="A210" s="5" t="s">
        <v>428</v>
      </c>
      <c r="B210" s="5" t="s">
        <v>47</v>
      </c>
      <c r="C210" s="5" t="s">
        <v>47</v>
      </c>
      <c r="D210" s="6"/>
      <c r="E210" s="8"/>
      <c r="F210" s="9" t="e">
        <f>TRUNC(SUMIF(N205:N209, N204, F205:F209),0)</f>
        <v>#REF!</v>
      </c>
      <c r="G210" s="8"/>
      <c r="H210" s="9" t="e">
        <f>TRUNC(SUMIF(N205:N209, N204, H205:H209),0)</f>
        <v>#REF!</v>
      </c>
      <c r="I210" s="8"/>
      <c r="J210" s="9" t="e">
        <f>TRUNC(SUMIF(N205:N209, N204, J205:J209),0)</f>
        <v>#REF!</v>
      </c>
      <c r="K210" s="8"/>
      <c r="L210" s="9" t="e">
        <f>F210+H210+J210</f>
        <v>#REF!</v>
      </c>
      <c r="M210" s="5" t="s">
        <v>47</v>
      </c>
      <c r="N210" s="2" t="s">
        <v>81</v>
      </c>
      <c r="O210" s="2" t="s">
        <v>81</v>
      </c>
      <c r="P210" s="2" t="s">
        <v>47</v>
      </c>
      <c r="Q210" s="2" t="s">
        <v>47</v>
      </c>
      <c r="R210" s="2" t="s">
        <v>47</v>
      </c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2" t="s">
        <v>47</v>
      </c>
      <c r="AW210" s="2" t="s">
        <v>47</v>
      </c>
      <c r="AX210" s="2" t="s">
        <v>47</v>
      </c>
      <c r="AY210" s="2" t="s">
        <v>47</v>
      </c>
    </row>
    <row r="211" spans="1:51" ht="30" customHeight="1" x14ac:dyDescent="0.4">
      <c r="A211" s="6"/>
      <c r="B211" s="6"/>
      <c r="C211" s="6"/>
      <c r="D211" s="6"/>
      <c r="E211" s="8"/>
      <c r="F211" s="9"/>
      <c r="G211" s="8"/>
      <c r="H211" s="9"/>
      <c r="I211" s="8"/>
      <c r="J211" s="9"/>
      <c r="K211" s="8"/>
      <c r="L211" s="9"/>
      <c r="M211" s="6"/>
    </row>
    <row r="212" spans="1:51" ht="30" customHeight="1" x14ac:dyDescent="0.4">
      <c r="A212" s="16" t="s">
        <v>647</v>
      </c>
      <c r="B212" s="16"/>
      <c r="C212" s="16"/>
      <c r="D212" s="16"/>
      <c r="E212" s="17"/>
      <c r="F212" s="18"/>
      <c r="G212" s="17"/>
      <c r="H212" s="18"/>
      <c r="I212" s="17"/>
      <c r="J212" s="18"/>
      <c r="K212" s="17"/>
      <c r="L212" s="18"/>
      <c r="M212" s="16"/>
      <c r="N212" s="1" t="s">
        <v>282</v>
      </c>
    </row>
    <row r="213" spans="1:51" ht="30" customHeight="1" x14ac:dyDescent="0.4">
      <c r="A213" s="5" t="s">
        <v>89</v>
      </c>
      <c r="B213" s="5" t="s">
        <v>280</v>
      </c>
      <c r="C213" s="5" t="s">
        <v>51</v>
      </c>
      <c r="D213" s="6">
        <v>1</v>
      </c>
      <c r="E213" s="8" t="e">
        <f>#REF!</f>
        <v>#REF!</v>
      </c>
      <c r="F213" s="9" t="e">
        <f>TRUNC(E213*D213,1)</f>
        <v>#REF!</v>
      </c>
      <c r="G213" s="8" t="e">
        <f>#REF!</f>
        <v>#REF!</v>
      </c>
      <c r="H213" s="9" t="e">
        <f>TRUNC(G213*D213,1)</f>
        <v>#REF!</v>
      </c>
      <c r="I213" s="8" t="e">
        <f>#REF!</f>
        <v>#REF!</v>
      </c>
      <c r="J213" s="9" t="e">
        <f>TRUNC(I213*D213,1)</f>
        <v>#REF!</v>
      </c>
      <c r="K213" s="8" t="e">
        <f t="shared" ref="K213:L217" si="67">TRUNC(E213+G213+I213,1)</f>
        <v>#REF!</v>
      </c>
      <c r="L213" s="9" t="e">
        <f t="shared" si="67"/>
        <v>#REF!</v>
      </c>
      <c r="M213" s="5" t="s">
        <v>47</v>
      </c>
      <c r="N213" s="2" t="s">
        <v>282</v>
      </c>
      <c r="O213" s="2" t="s">
        <v>648</v>
      </c>
      <c r="P213" s="2" t="s">
        <v>55</v>
      </c>
      <c r="Q213" s="2" t="s">
        <v>55</v>
      </c>
      <c r="R213" s="2" t="s">
        <v>54</v>
      </c>
      <c r="S213" s="3"/>
      <c r="T213" s="3"/>
      <c r="U213" s="3"/>
      <c r="V213" s="3">
        <v>1</v>
      </c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2" t="s">
        <v>47</v>
      </c>
      <c r="AW213" s="2" t="s">
        <v>649</v>
      </c>
      <c r="AX213" s="2" t="s">
        <v>47</v>
      </c>
      <c r="AY213" s="2" t="s">
        <v>47</v>
      </c>
    </row>
    <row r="214" spans="1:51" ht="30" customHeight="1" x14ac:dyDescent="0.4">
      <c r="A214" s="5" t="s">
        <v>89</v>
      </c>
      <c r="B214" s="5" t="s">
        <v>280</v>
      </c>
      <c r="C214" s="5" t="s">
        <v>51</v>
      </c>
      <c r="D214" s="6">
        <v>0.1</v>
      </c>
      <c r="E214" s="8" t="e">
        <f>#REF!</f>
        <v>#REF!</v>
      </c>
      <c r="F214" s="9" t="e">
        <f>TRUNC(E214*D214,1)</f>
        <v>#REF!</v>
      </c>
      <c r="G214" s="8" t="e">
        <f>#REF!</f>
        <v>#REF!</v>
      </c>
      <c r="H214" s="9" t="e">
        <f>TRUNC(G214*D214,1)</f>
        <v>#REF!</v>
      </c>
      <c r="I214" s="8" t="e">
        <f>#REF!</f>
        <v>#REF!</v>
      </c>
      <c r="J214" s="9" t="e">
        <f>TRUNC(I214*D214,1)</f>
        <v>#REF!</v>
      </c>
      <c r="K214" s="8" t="e">
        <f t="shared" si="67"/>
        <v>#REF!</v>
      </c>
      <c r="L214" s="9" t="e">
        <f t="shared" si="67"/>
        <v>#REF!</v>
      </c>
      <c r="M214" s="5" t="s">
        <v>47</v>
      </c>
      <c r="N214" s="2" t="s">
        <v>282</v>
      </c>
      <c r="O214" s="2" t="s">
        <v>648</v>
      </c>
      <c r="P214" s="2" t="s">
        <v>55</v>
      </c>
      <c r="Q214" s="2" t="s">
        <v>55</v>
      </c>
      <c r="R214" s="2" t="s">
        <v>54</v>
      </c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2" t="s">
        <v>47</v>
      </c>
      <c r="AW214" s="2" t="s">
        <v>649</v>
      </c>
      <c r="AX214" s="2" t="s">
        <v>47</v>
      </c>
      <c r="AY214" s="2" t="s">
        <v>47</v>
      </c>
    </row>
    <row r="215" spans="1:51" ht="30" customHeight="1" x14ac:dyDescent="0.4">
      <c r="A215" s="5" t="s">
        <v>446</v>
      </c>
      <c r="B215" s="5" t="s">
        <v>447</v>
      </c>
      <c r="C215" s="5" t="s">
        <v>315</v>
      </c>
      <c r="D215" s="6">
        <v>1</v>
      </c>
      <c r="E215" s="8" t="e">
        <f>TRUNC(SUMIF(V213:V217, RIGHTB(O215, 1), F213:F217)*U215, 2)</f>
        <v>#REF!</v>
      </c>
      <c r="F215" s="9" t="e">
        <f>TRUNC(E215*D215,1)</f>
        <v>#REF!</v>
      </c>
      <c r="G215" s="8">
        <v>0</v>
      </c>
      <c r="H215" s="9">
        <f>TRUNC(G215*D215,1)</f>
        <v>0</v>
      </c>
      <c r="I215" s="8">
        <v>0</v>
      </c>
      <c r="J215" s="9">
        <f>TRUNC(I215*D215,1)</f>
        <v>0</v>
      </c>
      <c r="K215" s="8" t="e">
        <f t="shared" si="67"/>
        <v>#REF!</v>
      </c>
      <c r="L215" s="9" t="e">
        <f t="shared" si="67"/>
        <v>#REF!</v>
      </c>
      <c r="M215" s="5" t="s">
        <v>47</v>
      </c>
      <c r="N215" s="2" t="s">
        <v>282</v>
      </c>
      <c r="O215" s="2" t="s">
        <v>376</v>
      </c>
      <c r="P215" s="2" t="s">
        <v>55</v>
      </c>
      <c r="Q215" s="2" t="s">
        <v>55</v>
      </c>
      <c r="R215" s="2" t="s">
        <v>55</v>
      </c>
      <c r="S215" s="3">
        <v>0</v>
      </c>
      <c r="T215" s="3">
        <v>0</v>
      </c>
      <c r="U215" s="3">
        <v>0.02</v>
      </c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2" t="s">
        <v>47</v>
      </c>
      <c r="AW215" s="2" t="s">
        <v>650</v>
      </c>
      <c r="AX215" s="2" t="s">
        <v>47</v>
      </c>
      <c r="AY215" s="2" t="s">
        <v>47</v>
      </c>
    </row>
    <row r="216" spans="1:51" ht="30" customHeight="1" x14ac:dyDescent="0.4">
      <c r="A216" s="5" t="s">
        <v>465</v>
      </c>
      <c r="B216" s="5" t="s">
        <v>421</v>
      </c>
      <c r="C216" s="5" t="s">
        <v>422</v>
      </c>
      <c r="D216" s="6">
        <v>0.10440000000000001</v>
      </c>
      <c r="E216" s="8" t="e">
        <f>#REF!</f>
        <v>#REF!</v>
      </c>
      <c r="F216" s="9" t="e">
        <f>TRUNC(E216*D216,1)</f>
        <v>#REF!</v>
      </c>
      <c r="G216" s="8" t="e">
        <f>#REF!</f>
        <v>#REF!</v>
      </c>
      <c r="H216" s="9" t="e">
        <f>TRUNC(G216*D216,1)</f>
        <v>#REF!</v>
      </c>
      <c r="I216" s="8" t="e">
        <f>#REF!</f>
        <v>#REF!</v>
      </c>
      <c r="J216" s="9" t="e">
        <f>TRUNC(I216*D216,1)</f>
        <v>#REF!</v>
      </c>
      <c r="K216" s="8" t="e">
        <f t="shared" si="67"/>
        <v>#REF!</v>
      </c>
      <c r="L216" s="9" t="e">
        <f t="shared" si="67"/>
        <v>#REF!</v>
      </c>
      <c r="M216" s="5" t="s">
        <v>47</v>
      </c>
      <c r="N216" s="2" t="s">
        <v>282</v>
      </c>
      <c r="O216" s="2" t="s">
        <v>466</v>
      </c>
      <c r="P216" s="2" t="s">
        <v>55</v>
      </c>
      <c r="Q216" s="2" t="s">
        <v>55</v>
      </c>
      <c r="R216" s="2" t="s">
        <v>54</v>
      </c>
      <c r="S216" s="3"/>
      <c r="T216" s="3"/>
      <c r="U216" s="3"/>
      <c r="V216" s="3"/>
      <c r="W216" s="3">
        <v>2</v>
      </c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2" t="s">
        <v>47</v>
      </c>
      <c r="AW216" s="2" t="s">
        <v>651</v>
      </c>
      <c r="AX216" s="2" t="s">
        <v>47</v>
      </c>
      <c r="AY216" s="2" t="s">
        <v>47</v>
      </c>
    </row>
    <row r="217" spans="1:51" ht="30" customHeight="1" x14ac:dyDescent="0.4">
      <c r="A217" s="5" t="s">
        <v>425</v>
      </c>
      <c r="B217" s="5" t="s">
        <v>426</v>
      </c>
      <c r="C217" s="5" t="s">
        <v>315</v>
      </c>
      <c r="D217" s="6">
        <v>1</v>
      </c>
      <c r="E217" s="8" t="e">
        <f>TRUNC(SUMIF(W213:W217, RIGHTB(O217, 1), H213:H217)*U217, 2)</f>
        <v>#REF!</v>
      </c>
      <c r="F217" s="9" t="e">
        <f>TRUNC(E217*D217,1)</f>
        <v>#REF!</v>
      </c>
      <c r="G217" s="8">
        <v>0</v>
      </c>
      <c r="H217" s="9">
        <f>TRUNC(G217*D217,1)</f>
        <v>0</v>
      </c>
      <c r="I217" s="8">
        <v>0</v>
      </c>
      <c r="J217" s="9">
        <f>TRUNC(I217*D217,1)</f>
        <v>0</v>
      </c>
      <c r="K217" s="8" t="e">
        <f t="shared" si="67"/>
        <v>#REF!</v>
      </c>
      <c r="L217" s="9" t="e">
        <f t="shared" si="67"/>
        <v>#REF!</v>
      </c>
      <c r="M217" s="5" t="s">
        <v>47</v>
      </c>
      <c r="N217" s="2" t="s">
        <v>282</v>
      </c>
      <c r="O217" s="2" t="s">
        <v>452</v>
      </c>
      <c r="P217" s="2" t="s">
        <v>55</v>
      </c>
      <c r="Q217" s="2" t="s">
        <v>55</v>
      </c>
      <c r="R217" s="2" t="s">
        <v>55</v>
      </c>
      <c r="S217" s="3">
        <v>1</v>
      </c>
      <c r="T217" s="3">
        <v>0</v>
      </c>
      <c r="U217" s="3">
        <v>0.03</v>
      </c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47</v>
      </c>
      <c r="AW217" s="2" t="s">
        <v>652</v>
      </c>
      <c r="AX217" s="2" t="s">
        <v>47</v>
      </c>
      <c r="AY217" s="2" t="s">
        <v>47</v>
      </c>
    </row>
    <row r="218" spans="1:51" ht="30" customHeight="1" x14ac:dyDescent="0.4">
      <c r="A218" s="5" t="s">
        <v>428</v>
      </c>
      <c r="B218" s="5" t="s">
        <v>47</v>
      </c>
      <c r="C218" s="5" t="s">
        <v>47</v>
      </c>
      <c r="D218" s="6"/>
      <c r="E218" s="8"/>
      <c r="F218" s="9" t="e">
        <f>TRUNC(SUMIF(N213:N217, N212, F213:F217),0)</f>
        <v>#REF!</v>
      </c>
      <c r="G218" s="8"/>
      <c r="H218" s="9" t="e">
        <f>TRUNC(SUMIF(N213:N217, N212, H213:H217),0)</f>
        <v>#REF!</v>
      </c>
      <c r="I218" s="8"/>
      <c r="J218" s="9" t="e">
        <f>TRUNC(SUMIF(N213:N217, N212, J213:J217),0)</f>
        <v>#REF!</v>
      </c>
      <c r="K218" s="8"/>
      <c r="L218" s="9" t="e">
        <f>F218+H218+J218</f>
        <v>#REF!</v>
      </c>
      <c r="M218" s="5" t="s">
        <v>47</v>
      </c>
      <c r="N218" s="2" t="s">
        <v>81</v>
      </c>
      <c r="O218" s="2" t="s">
        <v>81</v>
      </c>
      <c r="P218" s="2" t="s">
        <v>47</v>
      </c>
      <c r="Q218" s="2" t="s">
        <v>47</v>
      </c>
      <c r="R218" s="2" t="s">
        <v>47</v>
      </c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2" t="s">
        <v>47</v>
      </c>
      <c r="AW218" s="2" t="s">
        <v>47</v>
      </c>
      <c r="AX218" s="2" t="s">
        <v>47</v>
      </c>
      <c r="AY218" s="2" t="s">
        <v>47</v>
      </c>
    </row>
    <row r="219" spans="1:51" ht="30" customHeight="1" x14ac:dyDescent="0.4">
      <c r="A219" s="6"/>
      <c r="B219" s="6"/>
      <c r="C219" s="6"/>
      <c r="D219" s="6"/>
      <c r="E219" s="8"/>
      <c r="F219" s="9"/>
      <c r="G219" s="8"/>
      <c r="H219" s="9"/>
      <c r="I219" s="8"/>
      <c r="J219" s="9"/>
      <c r="K219" s="8"/>
      <c r="L219" s="9"/>
      <c r="M219" s="6"/>
    </row>
    <row r="220" spans="1:51" ht="30" customHeight="1" x14ac:dyDescent="0.4">
      <c r="A220" s="16" t="s">
        <v>653</v>
      </c>
      <c r="B220" s="16"/>
      <c r="C220" s="16"/>
      <c r="D220" s="16"/>
      <c r="E220" s="17"/>
      <c r="F220" s="18"/>
      <c r="G220" s="17"/>
      <c r="H220" s="18"/>
      <c r="I220" s="17"/>
      <c r="J220" s="18"/>
      <c r="K220" s="17"/>
      <c r="L220" s="18"/>
      <c r="M220" s="16"/>
      <c r="N220" s="1" t="s">
        <v>183</v>
      </c>
    </row>
    <row r="221" spans="1:51" ht="30" customHeight="1" x14ac:dyDescent="0.4">
      <c r="A221" s="5" t="s">
        <v>482</v>
      </c>
      <c r="B221" s="5" t="s">
        <v>483</v>
      </c>
      <c r="C221" s="5" t="s">
        <v>63</v>
      </c>
      <c r="D221" s="6">
        <v>1</v>
      </c>
      <c r="E221" s="8" t="e">
        <f>#REF!</f>
        <v>#REF!</v>
      </c>
      <c r="F221" s="9" t="e">
        <f t="shared" ref="F221:F227" si="68">TRUNC(E221*D221,1)</f>
        <v>#REF!</v>
      </c>
      <c r="G221" s="8" t="e">
        <f>#REF!</f>
        <v>#REF!</v>
      </c>
      <c r="H221" s="9" t="e">
        <f t="shared" ref="H221:H227" si="69">TRUNC(G221*D221,1)</f>
        <v>#REF!</v>
      </c>
      <c r="I221" s="8" t="e">
        <f>#REF!</f>
        <v>#REF!</v>
      </c>
      <c r="J221" s="9" t="e">
        <f t="shared" ref="J221:J227" si="70">TRUNC(I221*D221,1)</f>
        <v>#REF!</v>
      </c>
      <c r="K221" s="8" t="e">
        <f t="shared" ref="K221:L227" si="71">TRUNC(E221+G221+I221,1)</f>
        <v>#REF!</v>
      </c>
      <c r="L221" s="9" t="e">
        <f t="shared" si="71"/>
        <v>#REF!</v>
      </c>
      <c r="M221" s="5" t="s">
        <v>47</v>
      </c>
      <c r="N221" s="2" t="s">
        <v>183</v>
      </c>
      <c r="O221" s="2" t="s">
        <v>484</v>
      </c>
      <c r="P221" s="2" t="s">
        <v>55</v>
      </c>
      <c r="Q221" s="2" t="s">
        <v>55</v>
      </c>
      <c r="R221" s="2" t="s">
        <v>54</v>
      </c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2" t="s">
        <v>47</v>
      </c>
      <c r="AW221" s="2" t="s">
        <v>654</v>
      </c>
      <c r="AX221" s="2" t="s">
        <v>47</v>
      </c>
      <c r="AY221" s="2" t="s">
        <v>47</v>
      </c>
    </row>
    <row r="222" spans="1:51" ht="30" customHeight="1" x14ac:dyDescent="0.4">
      <c r="A222" s="5" t="s">
        <v>486</v>
      </c>
      <c r="B222" s="5" t="s">
        <v>487</v>
      </c>
      <c r="C222" s="5" t="s">
        <v>63</v>
      </c>
      <c r="D222" s="6">
        <v>1</v>
      </c>
      <c r="E222" s="8" t="e">
        <f>#REF!</f>
        <v>#REF!</v>
      </c>
      <c r="F222" s="9" t="e">
        <f t="shared" si="68"/>
        <v>#REF!</v>
      </c>
      <c r="G222" s="8" t="e">
        <f>#REF!</f>
        <v>#REF!</v>
      </c>
      <c r="H222" s="9" t="e">
        <f t="shared" si="69"/>
        <v>#REF!</v>
      </c>
      <c r="I222" s="8" t="e">
        <f>#REF!</f>
        <v>#REF!</v>
      </c>
      <c r="J222" s="9" t="e">
        <f t="shared" si="70"/>
        <v>#REF!</v>
      </c>
      <c r="K222" s="8" t="e">
        <f t="shared" si="71"/>
        <v>#REF!</v>
      </c>
      <c r="L222" s="9" t="e">
        <f t="shared" si="71"/>
        <v>#REF!</v>
      </c>
      <c r="M222" s="5" t="s">
        <v>47</v>
      </c>
      <c r="N222" s="2" t="s">
        <v>183</v>
      </c>
      <c r="O222" s="2" t="s">
        <v>488</v>
      </c>
      <c r="P222" s="2" t="s">
        <v>55</v>
      </c>
      <c r="Q222" s="2" t="s">
        <v>55</v>
      </c>
      <c r="R222" s="2" t="s">
        <v>54</v>
      </c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2" t="s">
        <v>47</v>
      </c>
      <c r="AW222" s="2" t="s">
        <v>655</v>
      </c>
      <c r="AX222" s="2" t="s">
        <v>47</v>
      </c>
      <c r="AY222" s="2" t="s">
        <v>47</v>
      </c>
    </row>
    <row r="223" spans="1:51" ht="30" customHeight="1" x14ac:dyDescent="0.4">
      <c r="A223" s="5" t="s">
        <v>490</v>
      </c>
      <c r="B223" s="5" t="s">
        <v>491</v>
      </c>
      <c r="C223" s="5" t="s">
        <v>134</v>
      </c>
      <c r="D223" s="6">
        <v>2</v>
      </c>
      <c r="E223" s="8" t="e">
        <f>#REF!</f>
        <v>#REF!</v>
      </c>
      <c r="F223" s="9" t="e">
        <f t="shared" si="68"/>
        <v>#REF!</v>
      </c>
      <c r="G223" s="8" t="e">
        <f>#REF!</f>
        <v>#REF!</v>
      </c>
      <c r="H223" s="9" t="e">
        <f t="shared" si="69"/>
        <v>#REF!</v>
      </c>
      <c r="I223" s="8" t="e">
        <f>#REF!</f>
        <v>#REF!</v>
      </c>
      <c r="J223" s="9" t="e">
        <f t="shared" si="70"/>
        <v>#REF!</v>
      </c>
      <c r="K223" s="8" t="e">
        <f t="shared" si="71"/>
        <v>#REF!</v>
      </c>
      <c r="L223" s="9" t="e">
        <f t="shared" si="71"/>
        <v>#REF!</v>
      </c>
      <c r="M223" s="5" t="s">
        <v>47</v>
      </c>
      <c r="N223" s="2" t="s">
        <v>183</v>
      </c>
      <c r="O223" s="2" t="s">
        <v>492</v>
      </c>
      <c r="P223" s="2" t="s">
        <v>55</v>
      </c>
      <c r="Q223" s="2" t="s">
        <v>55</v>
      </c>
      <c r="R223" s="2" t="s">
        <v>54</v>
      </c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2" t="s">
        <v>47</v>
      </c>
      <c r="AW223" s="2" t="s">
        <v>656</v>
      </c>
      <c r="AX223" s="2" t="s">
        <v>47</v>
      </c>
      <c r="AY223" s="2" t="s">
        <v>47</v>
      </c>
    </row>
    <row r="224" spans="1:51" ht="30" customHeight="1" x14ac:dyDescent="0.4">
      <c r="A224" s="5" t="s">
        <v>494</v>
      </c>
      <c r="B224" s="5" t="s">
        <v>495</v>
      </c>
      <c r="C224" s="5" t="s">
        <v>134</v>
      </c>
      <c r="D224" s="6">
        <v>2</v>
      </c>
      <c r="E224" s="8" t="e">
        <f>#REF!</f>
        <v>#REF!</v>
      </c>
      <c r="F224" s="9" t="e">
        <f t="shared" si="68"/>
        <v>#REF!</v>
      </c>
      <c r="G224" s="8" t="e">
        <f>#REF!</f>
        <v>#REF!</v>
      </c>
      <c r="H224" s="9" t="e">
        <f t="shared" si="69"/>
        <v>#REF!</v>
      </c>
      <c r="I224" s="8" t="e">
        <f>#REF!</f>
        <v>#REF!</v>
      </c>
      <c r="J224" s="9" t="e">
        <f t="shared" si="70"/>
        <v>#REF!</v>
      </c>
      <c r="K224" s="8" t="e">
        <f t="shared" si="71"/>
        <v>#REF!</v>
      </c>
      <c r="L224" s="9" t="e">
        <f t="shared" si="71"/>
        <v>#REF!</v>
      </c>
      <c r="M224" s="5" t="s">
        <v>47</v>
      </c>
      <c r="N224" s="2" t="s">
        <v>183</v>
      </c>
      <c r="O224" s="2" t="s">
        <v>496</v>
      </c>
      <c r="P224" s="2" t="s">
        <v>55</v>
      </c>
      <c r="Q224" s="2" t="s">
        <v>55</v>
      </c>
      <c r="R224" s="2" t="s">
        <v>54</v>
      </c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2" t="s">
        <v>47</v>
      </c>
      <c r="AW224" s="2" t="s">
        <v>657</v>
      </c>
      <c r="AX224" s="2" t="s">
        <v>47</v>
      </c>
      <c r="AY224" s="2" t="s">
        <v>47</v>
      </c>
    </row>
    <row r="225" spans="1:51" ht="30" customHeight="1" x14ac:dyDescent="0.4">
      <c r="A225" s="5" t="s">
        <v>296</v>
      </c>
      <c r="B225" s="5" t="s">
        <v>658</v>
      </c>
      <c r="C225" s="5" t="s">
        <v>63</v>
      </c>
      <c r="D225" s="6">
        <v>1</v>
      </c>
      <c r="E225" s="8" t="e">
        <f>#REF!</f>
        <v>#REF!</v>
      </c>
      <c r="F225" s="9" t="e">
        <f t="shared" si="68"/>
        <v>#REF!</v>
      </c>
      <c r="G225" s="8" t="e">
        <f>#REF!</f>
        <v>#REF!</v>
      </c>
      <c r="H225" s="9" t="e">
        <f t="shared" si="69"/>
        <v>#REF!</v>
      </c>
      <c r="I225" s="8" t="e">
        <f>#REF!</f>
        <v>#REF!</v>
      </c>
      <c r="J225" s="9" t="e">
        <f t="shared" si="70"/>
        <v>#REF!</v>
      </c>
      <c r="K225" s="8" t="e">
        <f t="shared" si="71"/>
        <v>#REF!</v>
      </c>
      <c r="L225" s="9" t="e">
        <f t="shared" si="71"/>
        <v>#REF!</v>
      </c>
      <c r="M225" s="5" t="s">
        <v>47</v>
      </c>
      <c r="N225" s="2" t="s">
        <v>183</v>
      </c>
      <c r="O225" s="2" t="s">
        <v>659</v>
      </c>
      <c r="P225" s="2" t="s">
        <v>55</v>
      </c>
      <c r="Q225" s="2" t="s">
        <v>55</v>
      </c>
      <c r="R225" s="2" t="s">
        <v>54</v>
      </c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2" t="s">
        <v>47</v>
      </c>
      <c r="AW225" s="2" t="s">
        <v>660</v>
      </c>
      <c r="AX225" s="2" t="s">
        <v>47</v>
      </c>
      <c r="AY225" s="2" t="s">
        <v>47</v>
      </c>
    </row>
    <row r="226" spans="1:51" ht="30" customHeight="1" x14ac:dyDescent="0.4">
      <c r="A226" s="5" t="s">
        <v>465</v>
      </c>
      <c r="B226" s="5" t="s">
        <v>421</v>
      </c>
      <c r="C226" s="5" t="s">
        <v>422</v>
      </c>
      <c r="D226" s="6">
        <v>5.3999999999999999E-2</v>
      </c>
      <c r="E226" s="8" t="e">
        <f>#REF!</f>
        <v>#REF!</v>
      </c>
      <c r="F226" s="9" t="e">
        <f t="shared" si="68"/>
        <v>#REF!</v>
      </c>
      <c r="G226" s="8" t="e">
        <f>#REF!</f>
        <v>#REF!</v>
      </c>
      <c r="H226" s="9" t="e">
        <f t="shared" si="69"/>
        <v>#REF!</v>
      </c>
      <c r="I226" s="8" t="e">
        <f>#REF!</f>
        <v>#REF!</v>
      </c>
      <c r="J226" s="9" t="e">
        <f t="shared" si="70"/>
        <v>#REF!</v>
      </c>
      <c r="K226" s="8" t="e">
        <f t="shared" si="71"/>
        <v>#REF!</v>
      </c>
      <c r="L226" s="9" t="e">
        <f t="shared" si="71"/>
        <v>#REF!</v>
      </c>
      <c r="M226" s="5" t="s">
        <v>47</v>
      </c>
      <c r="N226" s="2" t="s">
        <v>183</v>
      </c>
      <c r="O226" s="2" t="s">
        <v>466</v>
      </c>
      <c r="P226" s="2" t="s">
        <v>55</v>
      </c>
      <c r="Q226" s="2" t="s">
        <v>55</v>
      </c>
      <c r="R226" s="2" t="s">
        <v>54</v>
      </c>
      <c r="S226" s="3"/>
      <c r="T226" s="3"/>
      <c r="U226" s="3"/>
      <c r="V226" s="3">
        <v>1</v>
      </c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2" t="s">
        <v>47</v>
      </c>
      <c r="AW226" s="2" t="s">
        <v>661</v>
      </c>
      <c r="AX226" s="2" t="s">
        <v>47</v>
      </c>
      <c r="AY226" s="2" t="s">
        <v>47</v>
      </c>
    </row>
    <row r="227" spans="1:51" ht="30" customHeight="1" x14ac:dyDescent="0.4">
      <c r="A227" s="5" t="s">
        <v>425</v>
      </c>
      <c r="B227" s="5" t="s">
        <v>426</v>
      </c>
      <c r="C227" s="5" t="s">
        <v>315</v>
      </c>
      <c r="D227" s="6">
        <v>1</v>
      </c>
      <c r="E227" s="8" t="e">
        <f>TRUNC(SUMIF(V221:V227, RIGHTB(O227, 1), H221:H227)*U227, 2)</f>
        <v>#REF!</v>
      </c>
      <c r="F227" s="9" t="e">
        <f t="shared" si="68"/>
        <v>#REF!</v>
      </c>
      <c r="G227" s="8">
        <v>0</v>
      </c>
      <c r="H227" s="9">
        <f t="shared" si="69"/>
        <v>0</v>
      </c>
      <c r="I227" s="8">
        <v>0</v>
      </c>
      <c r="J227" s="9">
        <f t="shared" si="70"/>
        <v>0</v>
      </c>
      <c r="K227" s="8" t="e">
        <f t="shared" si="71"/>
        <v>#REF!</v>
      </c>
      <c r="L227" s="9" t="e">
        <f t="shared" si="71"/>
        <v>#REF!</v>
      </c>
      <c r="M227" s="5" t="s">
        <v>47</v>
      </c>
      <c r="N227" s="2" t="s">
        <v>183</v>
      </c>
      <c r="O227" s="2" t="s">
        <v>376</v>
      </c>
      <c r="P227" s="2" t="s">
        <v>55</v>
      </c>
      <c r="Q227" s="2" t="s">
        <v>55</v>
      </c>
      <c r="R227" s="2" t="s">
        <v>55</v>
      </c>
      <c r="S227" s="3">
        <v>1</v>
      </c>
      <c r="T227" s="3">
        <v>0</v>
      </c>
      <c r="U227" s="3">
        <v>0.03</v>
      </c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2" t="s">
        <v>47</v>
      </c>
      <c r="AW227" s="2" t="s">
        <v>662</v>
      </c>
      <c r="AX227" s="2" t="s">
        <v>47</v>
      </c>
      <c r="AY227" s="2" t="s">
        <v>47</v>
      </c>
    </row>
    <row r="228" spans="1:51" ht="30" customHeight="1" x14ac:dyDescent="0.4">
      <c r="A228" s="5" t="s">
        <v>428</v>
      </c>
      <c r="B228" s="5" t="s">
        <v>47</v>
      </c>
      <c r="C228" s="5" t="s">
        <v>47</v>
      </c>
      <c r="D228" s="6"/>
      <c r="E228" s="8"/>
      <c r="F228" s="9" t="e">
        <f>TRUNC(SUMIF(N221:N227, N220, F221:F227),0)</f>
        <v>#REF!</v>
      </c>
      <c r="G228" s="8"/>
      <c r="H228" s="9" t="e">
        <f>TRUNC(SUMIF(N221:N227, N220, H221:H227),0)</f>
        <v>#REF!</v>
      </c>
      <c r="I228" s="8"/>
      <c r="J228" s="9" t="e">
        <f>TRUNC(SUMIF(N221:N227, N220, J221:J227),0)</f>
        <v>#REF!</v>
      </c>
      <c r="K228" s="8"/>
      <c r="L228" s="9" t="e">
        <f>F228+H228+J228</f>
        <v>#REF!</v>
      </c>
      <c r="M228" s="5" t="s">
        <v>47</v>
      </c>
      <c r="N228" s="2" t="s">
        <v>81</v>
      </c>
      <c r="O228" s="2" t="s">
        <v>81</v>
      </c>
      <c r="P228" s="2" t="s">
        <v>47</v>
      </c>
      <c r="Q228" s="2" t="s">
        <v>47</v>
      </c>
      <c r="R228" s="2" t="s">
        <v>47</v>
      </c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2" t="s">
        <v>47</v>
      </c>
      <c r="AW228" s="2" t="s">
        <v>47</v>
      </c>
      <c r="AX228" s="2" t="s">
        <v>47</v>
      </c>
      <c r="AY228" s="2" t="s">
        <v>47</v>
      </c>
    </row>
    <row r="229" spans="1:51" ht="30" customHeight="1" x14ac:dyDescent="0.4">
      <c r="A229" s="6"/>
      <c r="B229" s="6"/>
      <c r="C229" s="6"/>
      <c r="D229" s="6"/>
      <c r="E229" s="8"/>
      <c r="F229" s="9"/>
      <c r="G229" s="8"/>
      <c r="H229" s="9"/>
      <c r="I229" s="8"/>
      <c r="J229" s="9"/>
      <c r="K229" s="8"/>
      <c r="L229" s="9"/>
      <c r="M229" s="6"/>
    </row>
    <row r="230" spans="1:51" ht="30" customHeight="1" x14ac:dyDescent="0.4">
      <c r="A230" s="16" t="s">
        <v>663</v>
      </c>
      <c r="B230" s="16"/>
      <c r="C230" s="16"/>
      <c r="D230" s="16"/>
      <c r="E230" s="17"/>
      <c r="F230" s="18"/>
      <c r="G230" s="17"/>
      <c r="H230" s="18"/>
      <c r="I230" s="17"/>
      <c r="J230" s="18"/>
      <c r="K230" s="17"/>
      <c r="L230" s="18"/>
      <c r="M230" s="16"/>
      <c r="N230" s="1" t="s">
        <v>108</v>
      </c>
    </row>
    <row r="231" spans="1:51" ht="30" customHeight="1" x14ac:dyDescent="0.4">
      <c r="A231" s="5" t="s">
        <v>482</v>
      </c>
      <c r="B231" s="5" t="s">
        <v>483</v>
      </c>
      <c r="C231" s="5" t="s">
        <v>63</v>
      </c>
      <c r="D231" s="6">
        <v>1</v>
      </c>
      <c r="E231" s="8" t="e">
        <f>#REF!</f>
        <v>#REF!</v>
      </c>
      <c r="F231" s="9" t="e">
        <f t="shared" ref="F231:F237" si="72">TRUNC(E231*D231,1)</f>
        <v>#REF!</v>
      </c>
      <c r="G231" s="8" t="e">
        <f>#REF!</f>
        <v>#REF!</v>
      </c>
      <c r="H231" s="9" t="e">
        <f t="shared" ref="H231:H237" si="73">TRUNC(G231*D231,1)</f>
        <v>#REF!</v>
      </c>
      <c r="I231" s="8" t="e">
        <f>#REF!</f>
        <v>#REF!</v>
      </c>
      <c r="J231" s="9" t="e">
        <f t="shared" ref="J231:J237" si="74">TRUNC(I231*D231,1)</f>
        <v>#REF!</v>
      </c>
      <c r="K231" s="8" t="e">
        <f t="shared" ref="K231:L237" si="75">TRUNC(E231+G231+I231,1)</f>
        <v>#REF!</v>
      </c>
      <c r="L231" s="9" t="e">
        <f t="shared" si="75"/>
        <v>#REF!</v>
      </c>
      <c r="M231" s="5" t="s">
        <v>47</v>
      </c>
      <c r="N231" s="2" t="s">
        <v>108</v>
      </c>
      <c r="O231" s="2" t="s">
        <v>484</v>
      </c>
      <c r="P231" s="2" t="s">
        <v>55</v>
      </c>
      <c r="Q231" s="2" t="s">
        <v>55</v>
      </c>
      <c r="R231" s="2" t="s">
        <v>54</v>
      </c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2" t="s">
        <v>47</v>
      </c>
      <c r="AW231" s="2" t="s">
        <v>664</v>
      </c>
      <c r="AX231" s="2" t="s">
        <v>47</v>
      </c>
      <c r="AY231" s="2" t="s">
        <v>47</v>
      </c>
    </row>
    <row r="232" spans="1:51" ht="30" customHeight="1" x14ac:dyDescent="0.4">
      <c r="A232" s="5" t="s">
        <v>486</v>
      </c>
      <c r="B232" s="5" t="s">
        <v>487</v>
      </c>
      <c r="C232" s="5" t="s">
        <v>63</v>
      </c>
      <c r="D232" s="6">
        <v>1</v>
      </c>
      <c r="E232" s="8" t="e">
        <f>#REF!</f>
        <v>#REF!</v>
      </c>
      <c r="F232" s="9" t="e">
        <f t="shared" si="72"/>
        <v>#REF!</v>
      </c>
      <c r="G232" s="8" t="e">
        <f>#REF!</f>
        <v>#REF!</v>
      </c>
      <c r="H232" s="9" t="e">
        <f t="shared" si="73"/>
        <v>#REF!</v>
      </c>
      <c r="I232" s="8" t="e">
        <f>#REF!</f>
        <v>#REF!</v>
      </c>
      <c r="J232" s="9" t="e">
        <f t="shared" si="74"/>
        <v>#REF!</v>
      </c>
      <c r="K232" s="8" t="e">
        <f t="shared" si="75"/>
        <v>#REF!</v>
      </c>
      <c r="L232" s="9" t="e">
        <f t="shared" si="75"/>
        <v>#REF!</v>
      </c>
      <c r="M232" s="5" t="s">
        <v>47</v>
      </c>
      <c r="N232" s="2" t="s">
        <v>108</v>
      </c>
      <c r="O232" s="2" t="s">
        <v>488</v>
      </c>
      <c r="P232" s="2" t="s">
        <v>55</v>
      </c>
      <c r="Q232" s="2" t="s">
        <v>55</v>
      </c>
      <c r="R232" s="2" t="s">
        <v>54</v>
      </c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2" t="s">
        <v>47</v>
      </c>
      <c r="AW232" s="2" t="s">
        <v>665</v>
      </c>
      <c r="AX232" s="2" t="s">
        <v>47</v>
      </c>
      <c r="AY232" s="2" t="s">
        <v>47</v>
      </c>
    </row>
    <row r="233" spans="1:51" ht="30" customHeight="1" x14ac:dyDescent="0.4">
      <c r="A233" s="5" t="s">
        <v>490</v>
      </c>
      <c r="B233" s="5" t="s">
        <v>491</v>
      </c>
      <c r="C233" s="5" t="s">
        <v>134</v>
      </c>
      <c r="D233" s="6">
        <v>2</v>
      </c>
      <c r="E233" s="8" t="e">
        <f>#REF!</f>
        <v>#REF!</v>
      </c>
      <c r="F233" s="9" t="e">
        <f t="shared" si="72"/>
        <v>#REF!</v>
      </c>
      <c r="G233" s="8" t="e">
        <f>#REF!</f>
        <v>#REF!</v>
      </c>
      <c r="H233" s="9" t="e">
        <f t="shared" si="73"/>
        <v>#REF!</v>
      </c>
      <c r="I233" s="8" t="e">
        <f>#REF!</f>
        <v>#REF!</v>
      </c>
      <c r="J233" s="9" t="e">
        <f t="shared" si="74"/>
        <v>#REF!</v>
      </c>
      <c r="K233" s="8" t="e">
        <f t="shared" si="75"/>
        <v>#REF!</v>
      </c>
      <c r="L233" s="9" t="e">
        <f t="shared" si="75"/>
        <v>#REF!</v>
      </c>
      <c r="M233" s="5" t="s">
        <v>47</v>
      </c>
      <c r="N233" s="2" t="s">
        <v>108</v>
      </c>
      <c r="O233" s="2" t="s">
        <v>492</v>
      </c>
      <c r="P233" s="2" t="s">
        <v>55</v>
      </c>
      <c r="Q233" s="2" t="s">
        <v>55</v>
      </c>
      <c r="R233" s="2" t="s">
        <v>54</v>
      </c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2" t="s">
        <v>47</v>
      </c>
      <c r="AW233" s="2" t="s">
        <v>666</v>
      </c>
      <c r="AX233" s="2" t="s">
        <v>47</v>
      </c>
      <c r="AY233" s="2" t="s">
        <v>47</v>
      </c>
    </row>
    <row r="234" spans="1:51" ht="30" customHeight="1" x14ac:dyDescent="0.4">
      <c r="A234" s="5" t="s">
        <v>494</v>
      </c>
      <c r="B234" s="5" t="s">
        <v>495</v>
      </c>
      <c r="C234" s="5" t="s">
        <v>134</v>
      </c>
      <c r="D234" s="6">
        <v>2</v>
      </c>
      <c r="E234" s="8" t="e">
        <f>#REF!</f>
        <v>#REF!</v>
      </c>
      <c r="F234" s="9" t="e">
        <f t="shared" si="72"/>
        <v>#REF!</v>
      </c>
      <c r="G234" s="8" t="e">
        <f>#REF!</f>
        <v>#REF!</v>
      </c>
      <c r="H234" s="9" t="e">
        <f t="shared" si="73"/>
        <v>#REF!</v>
      </c>
      <c r="I234" s="8" t="e">
        <f>#REF!</f>
        <v>#REF!</v>
      </c>
      <c r="J234" s="9" t="e">
        <f t="shared" si="74"/>
        <v>#REF!</v>
      </c>
      <c r="K234" s="8" t="e">
        <f t="shared" si="75"/>
        <v>#REF!</v>
      </c>
      <c r="L234" s="9" t="e">
        <f t="shared" si="75"/>
        <v>#REF!</v>
      </c>
      <c r="M234" s="5" t="s">
        <v>47</v>
      </c>
      <c r="N234" s="2" t="s">
        <v>108</v>
      </c>
      <c r="O234" s="2" t="s">
        <v>496</v>
      </c>
      <c r="P234" s="2" t="s">
        <v>55</v>
      </c>
      <c r="Q234" s="2" t="s">
        <v>55</v>
      </c>
      <c r="R234" s="2" t="s">
        <v>54</v>
      </c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2" t="s">
        <v>47</v>
      </c>
      <c r="AW234" s="2" t="s">
        <v>667</v>
      </c>
      <c r="AX234" s="2" t="s">
        <v>47</v>
      </c>
      <c r="AY234" s="2" t="s">
        <v>47</v>
      </c>
    </row>
    <row r="235" spans="1:51" ht="30" customHeight="1" x14ac:dyDescent="0.4">
      <c r="A235" s="5" t="s">
        <v>296</v>
      </c>
      <c r="B235" s="5" t="s">
        <v>668</v>
      </c>
      <c r="C235" s="5" t="s">
        <v>63</v>
      </c>
      <c r="D235" s="6">
        <v>1</v>
      </c>
      <c r="E235" s="8" t="e">
        <f>#REF!</f>
        <v>#REF!</v>
      </c>
      <c r="F235" s="9" t="e">
        <f t="shared" si="72"/>
        <v>#REF!</v>
      </c>
      <c r="G235" s="8" t="e">
        <f>#REF!</f>
        <v>#REF!</v>
      </c>
      <c r="H235" s="9" t="e">
        <f t="shared" si="73"/>
        <v>#REF!</v>
      </c>
      <c r="I235" s="8" t="e">
        <f>#REF!</f>
        <v>#REF!</v>
      </c>
      <c r="J235" s="9" t="e">
        <f t="shared" si="74"/>
        <v>#REF!</v>
      </c>
      <c r="K235" s="8" t="e">
        <f t="shared" si="75"/>
        <v>#REF!</v>
      </c>
      <c r="L235" s="9" t="e">
        <f t="shared" si="75"/>
        <v>#REF!</v>
      </c>
      <c r="M235" s="5" t="s">
        <v>47</v>
      </c>
      <c r="N235" s="2" t="s">
        <v>108</v>
      </c>
      <c r="O235" s="2" t="s">
        <v>669</v>
      </c>
      <c r="P235" s="2" t="s">
        <v>55</v>
      </c>
      <c r="Q235" s="2" t="s">
        <v>55</v>
      </c>
      <c r="R235" s="2" t="s">
        <v>54</v>
      </c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2" t="s">
        <v>47</v>
      </c>
      <c r="AW235" s="2" t="s">
        <v>670</v>
      </c>
      <c r="AX235" s="2" t="s">
        <v>47</v>
      </c>
      <c r="AY235" s="2" t="s">
        <v>47</v>
      </c>
    </row>
    <row r="236" spans="1:51" ht="30" customHeight="1" x14ac:dyDescent="0.4">
      <c r="A236" s="5" t="s">
        <v>465</v>
      </c>
      <c r="B236" s="5" t="s">
        <v>421</v>
      </c>
      <c r="C236" s="5" t="s">
        <v>422</v>
      </c>
      <c r="D236" s="6">
        <v>5.3999999999999999E-2</v>
      </c>
      <c r="E236" s="8" t="e">
        <f>#REF!</f>
        <v>#REF!</v>
      </c>
      <c r="F236" s="9" t="e">
        <f t="shared" si="72"/>
        <v>#REF!</v>
      </c>
      <c r="G236" s="8" t="e">
        <f>#REF!</f>
        <v>#REF!</v>
      </c>
      <c r="H236" s="9" t="e">
        <f t="shared" si="73"/>
        <v>#REF!</v>
      </c>
      <c r="I236" s="8" t="e">
        <f>#REF!</f>
        <v>#REF!</v>
      </c>
      <c r="J236" s="9" t="e">
        <f t="shared" si="74"/>
        <v>#REF!</v>
      </c>
      <c r="K236" s="8" t="e">
        <f t="shared" si="75"/>
        <v>#REF!</v>
      </c>
      <c r="L236" s="9" t="e">
        <f t="shared" si="75"/>
        <v>#REF!</v>
      </c>
      <c r="M236" s="5" t="s">
        <v>47</v>
      </c>
      <c r="N236" s="2" t="s">
        <v>108</v>
      </c>
      <c r="O236" s="2" t="s">
        <v>466</v>
      </c>
      <c r="P236" s="2" t="s">
        <v>55</v>
      </c>
      <c r="Q236" s="2" t="s">
        <v>55</v>
      </c>
      <c r="R236" s="2" t="s">
        <v>54</v>
      </c>
      <c r="S236" s="3"/>
      <c r="T236" s="3"/>
      <c r="U236" s="3"/>
      <c r="V236" s="3">
        <v>1</v>
      </c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47</v>
      </c>
      <c r="AW236" s="2" t="s">
        <v>671</v>
      </c>
      <c r="AX236" s="2" t="s">
        <v>47</v>
      </c>
      <c r="AY236" s="2" t="s">
        <v>47</v>
      </c>
    </row>
    <row r="237" spans="1:51" ht="30" customHeight="1" x14ac:dyDescent="0.4">
      <c r="A237" s="5" t="s">
        <v>425</v>
      </c>
      <c r="B237" s="5" t="s">
        <v>426</v>
      </c>
      <c r="C237" s="5" t="s">
        <v>315</v>
      </c>
      <c r="D237" s="6">
        <v>1</v>
      </c>
      <c r="E237" s="8" t="e">
        <f>TRUNC(SUMIF(V231:V237, RIGHTB(O237, 1), H231:H237)*U237, 2)</f>
        <v>#REF!</v>
      </c>
      <c r="F237" s="9" t="e">
        <f t="shared" si="72"/>
        <v>#REF!</v>
      </c>
      <c r="G237" s="8">
        <v>0</v>
      </c>
      <c r="H237" s="9">
        <f t="shared" si="73"/>
        <v>0</v>
      </c>
      <c r="I237" s="8">
        <v>0</v>
      </c>
      <c r="J237" s="9">
        <f t="shared" si="74"/>
        <v>0</v>
      </c>
      <c r="K237" s="8" t="e">
        <f t="shared" si="75"/>
        <v>#REF!</v>
      </c>
      <c r="L237" s="9" t="e">
        <f t="shared" si="75"/>
        <v>#REF!</v>
      </c>
      <c r="M237" s="5" t="s">
        <v>47</v>
      </c>
      <c r="N237" s="2" t="s">
        <v>108</v>
      </c>
      <c r="O237" s="2" t="s">
        <v>376</v>
      </c>
      <c r="P237" s="2" t="s">
        <v>55</v>
      </c>
      <c r="Q237" s="2" t="s">
        <v>55</v>
      </c>
      <c r="R237" s="2" t="s">
        <v>55</v>
      </c>
      <c r="S237" s="3">
        <v>1</v>
      </c>
      <c r="T237" s="3">
        <v>0</v>
      </c>
      <c r="U237" s="3">
        <v>0.03</v>
      </c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2" t="s">
        <v>47</v>
      </c>
      <c r="AW237" s="2" t="s">
        <v>672</v>
      </c>
      <c r="AX237" s="2" t="s">
        <v>47</v>
      </c>
      <c r="AY237" s="2" t="s">
        <v>47</v>
      </c>
    </row>
    <row r="238" spans="1:51" ht="30" customHeight="1" x14ac:dyDescent="0.4">
      <c r="A238" s="5" t="s">
        <v>428</v>
      </c>
      <c r="B238" s="5" t="s">
        <v>47</v>
      </c>
      <c r="C238" s="5" t="s">
        <v>47</v>
      </c>
      <c r="D238" s="6"/>
      <c r="E238" s="8"/>
      <c r="F238" s="9" t="e">
        <f>TRUNC(SUMIF(N231:N237, N230, F231:F237),0)</f>
        <v>#REF!</v>
      </c>
      <c r="G238" s="8"/>
      <c r="H238" s="9" t="e">
        <f>TRUNC(SUMIF(N231:N237, N230, H231:H237),0)</f>
        <v>#REF!</v>
      </c>
      <c r="I238" s="8"/>
      <c r="J238" s="9" t="e">
        <f>TRUNC(SUMIF(N231:N237, N230, J231:J237),0)</f>
        <v>#REF!</v>
      </c>
      <c r="K238" s="8"/>
      <c r="L238" s="9" t="e">
        <f>F238+H238+J238</f>
        <v>#REF!</v>
      </c>
      <c r="M238" s="5" t="s">
        <v>47</v>
      </c>
      <c r="N238" s="2" t="s">
        <v>81</v>
      </c>
      <c r="O238" s="2" t="s">
        <v>81</v>
      </c>
      <c r="P238" s="2" t="s">
        <v>47</v>
      </c>
      <c r="Q238" s="2" t="s">
        <v>47</v>
      </c>
      <c r="R238" s="2" t="s">
        <v>47</v>
      </c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2" t="s">
        <v>47</v>
      </c>
      <c r="AW238" s="2" t="s">
        <v>47</v>
      </c>
      <c r="AX238" s="2" t="s">
        <v>47</v>
      </c>
      <c r="AY238" s="2" t="s">
        <v>47</v>
      </c>
    </row>
    <row r="239" spans="1:51" ht="30" customHeight="1" x14ac:dyDescent="0.4">
      <c r="A239" s="6"/>
      <c r="B239" s="6"/>
      <c r="C239" s="6"/>
      <c r="D239" s="6"/>
      <c r="E239" s="8"/>
      <c r="F239" s="9"/>
      <c r="G239" s="8"/>
      <c r="H239" s="9"/>
      <c r="I239" s="8"/>
      <c r="J239" s="9"/>
      <c r="K239" s="8"/>
      <c r="L239" s="9"/>
      <c r="M239" s="6"/>
    </row>
    <row r="240" spans="1:51" ht="30" customHeight="1" x14ac:dyDescent="0.4">
      <c r="A240" s="16" t="s">
        <v>673</v>
      </c>
      <c r="B240" s="16"/>
      <c r="C240" s="16"/>
      <c r="D240" s="16"/>
      <c r="E240" s="17"/>
      <c r="F240" s="18"/>
      <c r="G240" s="17"/>
      <c r="H240" s="18"/>
      <c r="I240" s="17"/>
      <c r="J240" s="18"/>
      <c r="K240" s="17"/>
      <c r="L240" s="18"/>
      <c r="M240" s="16"/>
      <c r="N240" s="1" t="s">
        <v>227</v>
      </c>
    </row>
    <row r="241" spans="1:51" ht="30" customHeight="1" x14ac:dyDescent="0.4">
      <c r="A241" s="5" t="s">
        <v>482</v>
      </c>
      <c r="B241" s="5" t="s">
        <v>483</v>
      </c>
      <c r="C241" s="5" t="s">
        <v>63</v>
      </c>
      <c r="D241" s="6">
        <v>1</v>
      </c>
      <c r="E241" s="8" t="e">
        <f>#REF!</f>
        <v>#REF!</v>
      </c>
      <c r="F241" s="9" t="e">
        <f t="shared" ref="F241:F247" si="76">TRUNC(E241*D241,1)</f>
        <v>#REF!</v>
      </c>
      <c r="G241" s="8" t="e">
        <f>#REF!</f>
        <v>#REF!</v>
      </c>
      <c r="H241" s="9" t="e">
        <f t="shared" ref="H241:H247" si="77">TRUNC(G241*D241,1)</f>
        <v>#REF!</v>
      </c>
      <c r="I241" s="8" t="e">
        <f>#REF!</f>
        <v>#REF!</v>
      </c>
      <c r="J241" s="9" t="e">
        <f t="shared" ref="J241:J247" si="78">TRUNC(I241*D241,1)</f>
        <v>#REF!</v>
      </c>
      <c r="K241" s="8" t="e">
        <f t="shared" ref="K241:L247" si="79">TRUNC(E241+G241+I241,1)</f>
        <v>#REF!</v>
      </c>
      <c r="L241" s="9" t="e">
        <f t="shared" si="79"/>
        <v>#REF!</v>
      </c>
      <c r="M241" s="5" t="s">
        <v>47</v>
      </c>
      <c r="N241" s="2" t="s">
        <v>227</v>
      </c>
      <c r="O241" s="2" t="s">
        <v>484</v>
      </c>
      <c r="P241" s="2" t="s">
        <v>55</v>
      </c>
      <c r="Q241" s="2" t="s">
        <v>55</v>
      </c>
      <c r="R241" s="2" t="s">
        <v>54</v>
      </c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2" t="s">
        <v>47</v>
      </c>
      <c r="AW241" s="2" t="s">
        <v>674</v>
      </c>
      <c r="AX241" s="2" t="s">
        <v>47</v>
      </c>
      <c r="AY241" s="2" t="s">
        <v>47</v>
      </c>
    </row>
    <row r="242" spans="1:51" ht="30" customHeight="1" x14ac:dyDescent="0.4">
      <c r="A242" s="5" t="s">
        <v>486</v>
      </c>
      <c r="B242" s="5" t="s">
        <v>487</v>
      </c>
      <c r="C242" s="5" t="s">
        <v>63</v>
      </c>
      <c r="D242" s="6">
        <v>1</v>
      </c>
      <c r="E242" s="8" t="e">
        <f>#REF!</f>
        <v>#REF!</v>
      </c>
      <c r="F242" s="9" t="e">
        <f t="shared" si="76"/>
        <v>#REF!</v>
      </c>
      <c r="G242" s="8" t="e">
        <f>#REF!</f>
        <v>#REF!</v>
      </c>
      <c r="H242" s="9" t="e">
        <f t="shared" si="77"/>
        <v>#REF!</v>
      </c>
      <c r="I242" s="8" t="e">
        <f>#REF!</f>
        <v>#REF!</v>
      </c>
      <c r="J242" s="9" t="e">
        <f t="shared" si="78"/>
        <v>#REF!</v>
      </c>
      <c r="K242" s="8" t="e">
        <f t="shared" si="79"/>
        <v>#REF!</v>
      </c>
      <c r="L242" s="9" t="e">
        <f t="shared" si="79"/>
        <v>#REF!</v>
      </c>
      <c r="M242" s="5" t="s">
        <v>47</v>
      </c>
      <c r="N242" s="2" t="s">
        <v>227</v>
      </c>
      <c r="O242" s="2" t="s">
        <v>488</v>
      </c>
      <c r="P242" s="2" t="s">
        <v>55</v>
      </c>
      <c r="Q242" s="2" t="s">
        <v>55</v>
      </c>
      <c r="R242" s="2" t="s">
        <v>54</v>
      </c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2" t="s">
        <v>47</v>
      </c>
      <c r="AW242" s="2" t="s">
        <v>675</v>
      </c>
      <c r="AX242" s="2" t="s">
        <v>47</v>
      </c>
      <c r="AY242" s="2" t="s">
        <v>47</v>
      </c>
    </row>
    <row r="243" spans="1:51" ht="30" customHeight="1" x14ac:dyDescent="0.4">
      <c r="A243" s="5" t="s">
        <v>490</v>
      </c>
      <c r="B243" s="5" t="s">
        <v>491</v>
      </c>
      <c r="C243" s="5" t="s">
        <v>134</v>
      </c>
      <c r="D243" s="6">
        <v>2</v>
      </c>
      <c r="E243" s="8" t="e">
        <f>#REF!</f>
        <v>#REF!</v>
      </c>
      <c r="F243" s="9" t="e">
        <f t="shared" si="76"/>
        <v>#REF!</v>
      </c>
      <c r="G243" s="8" t="e">
        <f>#REF!</f>
        <v>#REF!</v>
      </c>
      <c r="H243" s="9" t="e">
        <f t="shared" si="77"/>
        <v>#REF!</v>
      </c>
      <c r="I243" s="8" t="e">
        <f>#REF!</f>
        <v>#REF!</v>
      </c>
      <c r="J243" s="9" t="e">
        <f t="shared" si="78"/>
        <v>#REF!</v>
      </c>
      <c r="K243" s="8" t="e">
        <f t="shared" si="79"/>
        <v>#REF!</v>
      </c>
      <c r="L243" s="9" t="e">
        <f t="shared" si="79"/>
        <v>#REF!</v>
      </c>
      <c r="M243" s="5" t="s">
        <v>47</v>
      </c>
      <c r="N243" s="2" t="s">
        <v>227</v>
      </c>
      <c r="O243" s="2" t="s">
        <v>492</v>
      </c>
      <c r="P243" s="2" t="s">
        <v>55</v>
      </c>
      <c r="Q243" s="2" t="s">
        <v>55</v>
      </c>
      <c r="R243" s="2" t="s">
        <v>54</v>
      </c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2" t="s">
        <v>47</v>
      </c>
      <c r="AW243" s="2" t="s">
        <v>676</v>
      </c>
      <c r="AX243" s="2" t="s">
        <v>47</v>
      </c>
      <c r="AY243" s="2" t="s">
        <v>47</v>
      </c>
    </row>
    <row r="244" spans="1:51" ht="30" customHeight="1" x14ac:dyDescent="0.4">
      <c r="A244" s="5" t="s">
        <v>494</v>
      </c>
      <c r="B244" s="5" t="s">
        <v>495</v>
      </c>
      <c r="C244" s="5" t="s">
        <v>134</v>
      </c>
      <c r="D244" s="6">
        <v>2</v>
      </c>
      <c r="E244" s="8" t="e">
        <f>#REF!</f>
        <v>#REF!</v>
      </c>
      <c r="F244" s="9" t="e">
        <f t="shared" si="76"/>
        <v>#REF!</v>
      </c>
      <c r="G244" s="8" t="e">
        <f>#REF!</f>
        <v>#REF!</v>
      </c>
      <c r="H244" s="9" t="e">
        <f t="shared" si="77"/>
        <v>#REF!</v>
      </c>
      <c r="I244" s="8" t="e">
        <f>#REF!</f>
        <v>#REF!</v>
      </c>
      <c r="J244" s="9" t="e">
        <f t="shared" si="78"/>
        <v>#REF!</v>
      </c>
      <c r="K244" s="8" t="e">
        <f t="shared" si="79"/>
        <v>#REF!</v>
      </c>
      <c r="L244" s="9" t="e">
        <f t="shared" si="79"/>
        <v>#REF!</v>
      </c>
      <c r="M244" s="5" t="s">
        <v>47</v>
      </c>
      <c r="N244" s="2" t="s">
        <v>227</v>
      </c>
      <c r="O244" s="2" t="s">
        <v>496</v>
      </c>
      <c r="P244" s="2" t="s">
        <v>55</v>
      </c>
      <c r="Q244" s="2" t="s">
        <v>55</v>
      </c>
      <c r="R244" s="2" t="s">
        <v>54</v>
      </c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2" t="s">
        <v>47</v>
      </c>
      <c r="AW244" s="2" t="s">
        <v>677</v>
      </c>
      <c r="AX244" s="2" t="s">
        <v>47</v>
      </c>
      <c r="AY244" s="2" t="s">
        <v>47</v>
      </c>
    </row>
    <row r="245" spans="1:51" ht="30" customHeight="1" x14ac:dyDescent="0.4">
      <c r="A245" s="5" t="s">
        <v>296</v>
      </c>
      <c r="B245" s="5" t="s">
        <v>678</v>
      </c>
      <c r="C245" s="5" t="s">
        <v>63</v>
      </c>
      <c r="D245" s="6">
        <v>1</v>
      </c>
      <c r="E245" s="8" t="e">
        <f>#REF!</f>
        <v>#REF!</v>
      </c>
      <c r="F245" s="9" t="e">
        <f t="shared" si="76"/>
        <v>#REF!</v>
      </c>
      <c r="G245" s="8" t="e">
        <f>#REF!</f>
        <v>#REF!</v>
      </c>
      <c r="H245" s="9" t="e">
        <f t="shared" si="77"/>
        <v>#REF!</v>
      </c>
      <c r="I245" s="8" t="e">
        <f>#REF!</f>
        <v>#REF!</v>
      </c>
      <c r="J245" s="9" t="e">
        <f t="shared" si="78"/>
        <v>#REF!</v>
      </c>
      <c r="K245" s="8" t="e">
        <f t="shared" si="79"/>
        <v>#REF!</v>
      </c>
      <c r="L245" s="9" t="e">
        <f t="shared" si="79"/>
        <v>#REF!</v>
      </c>
      <c r="M245" s="5" t="s">
        <v>47</v>
      </c>
      <c r="N245" s="2" t="s">
        <v>227</v>
      </c>
      <c r="O245" s="2" t="s">
        <v>679</v>
      </c>
      <c r="P245" s="2" t="s">
        <v>55</v>
      </c>
      <c r="Q245" s="2" t="s">
        <v>55</v>
      </c>
      <c r="R245" s="2" t="s">
        <v>54</v>
      </c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2" t="s">
        <v>47</v>
      </c>
      <c r="AW245" s="2" t="s">
        <v>680</v>
      </c>
      <c r="AX245" s="2" t="s">
        <v>47</v>
      </c>
      <c r="AY245" s="2" t="s">
        <v>47</v>
      </c>
    </row>
    <row r="246" spans="1:51" ht="30" customHeight="1" x14ac:dyDescent="0.4">
      <c r="A246" s="5" t="s">
        <v>465</v>
      </c>
      <c r="B246" s="5" t="s">
        <v>421</v>
      </c>
      <c r="C246" s="5" t="s">
        <v>422</v>
      </c>
      <c r="D246" s="6">
        <v>5.3999999999999999E-2</v>
      </c>
      <c r="E246" s="8" t="e">
        <f>#REF!</f>
        <v>#REF!</v>
      </c>
      <c r="F246" s="9" t="e">
        <f t="shared" si="76"/>
        <v>#REF!</v>
      </c>
      <c r="G246" s="8" t="e">
        <f>#REF!</f>
        <v>#REF!</v>
      </c>
      <c r="H246" s="9" t="e">
        <f t="shared" si="77"/>
        <v>#REF!</v>
      </c>
      <c r="I246" s="8" t="e">
        <f>#REF!</f>
        <v>#REF!</v>
      </c>
      <c r="J246" s="9" t="e">
        <f t="shared" si="78"/>
        <v>#REF!</v>
      </c>
      <c r="K246" s="8" t="e">
        <f t="shared" si="79"/>
        <v>#REF!</v>
      </c>
      <c r="L246" s="9" t="e">
        <f t="shared" si="79"/>
        <v>#REF!</v>
      </c>
      <c r="M246" s="5" t="s">
        <v>47</v>
      </c>
      <c r="N246" s="2" t="s">
        <v>227</v>
      </c>
      <c r="O246" s="2" t="s">
        <v>466</v>
      </c>
      <c r="P246" s="2" t="s">
        <v>55</v>
      </c>
      <c r="Q246" s="2" t="s">
        <v>55</v>
      </c>
      <c r="R246" s="2" t="s">
        <v>54</v>
      </c>
      <c r="S246" s="3"/>
      <c r="T246" s="3"/>
      <c r="U246" s="3"/>
      <c r="V246" s="3">
        <v>1</v>
      </c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2" t="s">
        <v>47</v>
      </c>
      <c r="AW246" s="2" t="s">
        <v>681</v>
      </c>
      <c r="AX246" s="2" t="s">
        <v>47</v>
      </c>
      <c r="AY246" s="2" t="s">
        <v>47</v>
      </c>
    </row>
    <row r="247" spans="1:51" ht="30" customHeight="1" x14ac:dyDescent="0.4">
      <c r="A247" s="5" t="s">
        <v>425</v>
      </c>
      <c r="B247" s="5" t="s">
        <v>426</v>
      </c>
      <c r="C247" s="5" t="s">
        <v>315</v>
      </c>
      <c r="D247" s="6">
        <v>1</v>
      </c>
      <c r="E247" s="8" t="e">
        <f>TRUNC(SUMIF(V241:V247, RIGHTB(O247, 1), H241:H247)*U247, 2)</f>
        <v>#REF!</v>
      </c>
      <c r="F247" s="9" t="e">
        <f t="shared" si="76"/>
        <v>#REF!</v>
      </c>
      <c r="G247" s="8">
        <v>0</v>
      </c>
      <c r="H247" s="9">
        <f t="shared" si="77"/>
        <v>0</v>
      </c>
      <c r="I247" s="8">
        <v>0</v>
      </c>
      <c r="J247" s="9">
        <f t="shared" si="78"/>
        <v>0</v>
      </c>
      <c r="K247" s="8" t="e">
        <f t="shared" si="79"/>
        <v>#REF!</v>
      </c>
      <c r="L247" s="9" t="e">
        <f t="shared" si="79"/>
        <v>#REF!</v>
      </c>
      <c r="M247" s="5" t="s">
        <v>47</v>
      </c>
      <c r="N247" s="2" t="s">
        <v>227</v>
      </c>
      <c r="O247" s="2" t="s">
        <v>376</v>
      </c>
      <c r="P247" s="2" t="s">
        <v>55</v>
      </c>
      <c r="Q247" s="2" t="s">
        <v>55</v>
      </c>
      <c r="R247" s="2" t="s">
        <v>55</v>
      </c>
      <c r="S247" s="3">
        <v>1</v>
      </c>
      <c r="T247" s="3">
        <v>0</v>
      </c>
      <c r="U247" s="3">
        <v>0.03</v>
      </c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2" t="s">
        <v>47</v>
      </c>
      <c r="AW247" s="2" t="s">
        <v>682</v>
      </c>
      <c r="AX247" s="2" t="s">
        <v>47</v>
      </c>
      <c r="AY247" s="2" t="s">
        <v>47</v>
      </c>
    </row>
    <row r="248" spans="1:51" ht="30" customHeight="1" x14ac:dyDescent="0.4">
      <c r="A248" s="5" t="s">
        <v>428</v>
      </c>
      <c r="B248" s="5" t="s">
        <v>47</v>
      </c>
      <c r="C248" s="5" t="s">
        <v>47</v>
      </c>
      <c r="D248" s="6"/>
      <c r="E248" s="8"/>
      <c r="F248" s="9" t="e">
        <f>TRUNC(SUMIF(N241:N247, N240, F241:F247),0)</f>
        <v>#REF!</v>
      </c>
      <c r="G248" s="8"/>
      <c r="H248" s="9" t="e">
        <f>TRUNC(SUMIF(N241:N247, N240, H241:H247),0)</f>
        <v>#REF!</v>
      </c>
      <c r="I248" s="8"/>
      <c r="J248" s="9" t="e">
        <f>TRUNC(SUMIF(N241:N247, N240, J241:J247),0)</f>
        <v>#REF!</v>
      </c>
      <c r="K248" s="8"/>
      <c r="L248" s="9" t="e">
        <f>F248+H248+J248</f>
        <v>#REF!</v>
      </c>
      <c r="M248" s="5" t="s">
        <v>47</v>
      </c>
      <c r="N248" s="2" t="s">
        <v>81</v>
      </c>
      <c r="O248" s="2" t="s">
        <v>81</v>
      </c>
      <c r="P248" s="2" t="s">
        <v>47</v>
      </c>
      <c r="Q248" s="2" t="s">
        <v>47</v>
      </c>
      <c r="R248" s="2" t="s">
        <v>47</v>
      </c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2" t="s">
        <v>47</v>
      </c>
      <c r="AW248" s="2" t="s">
        <v>47</v>
      </c>
      <c r="AX248" s="2" t="s">
        <v>47</v>
      </c>
      <c r="AY248" s="2" t="s">
        <v>47</v>
      </c>
    </row>
    <row r="249" spans="1:51" ht="30" customHeight="1" x14ac:dyDescent="0.4">
      <c r="A249" s="6"/>
      <c r="B249" s="6"/>
      <c r="C249" s="6"/>
      <c r="D249" s="6"/>
      <c r="E249" s="8"/>
      <c r="F249" s="9"/>
      <c r="G249" s="8"/>
      <c r="H249" s="9"/>
      <c r="I249" s="8"/>
      <c r="J249" s="9"/>
      <c r="K249" s="8"/>
      <c r="L249" s="9"/>
      <c r="M249" s="6"/>
    </row>
    <row r="250" spans="1:51" ht="30" customHeight="1" x14ac:dyDescent="0.4">
      <c r="A250" s="16" t="s">
        <v>683</v>
      </c>
      <c r="B250" s="16"/>
      <c r="C250" s="16"/>
      <c r="D250" s="16"/>
      <c r="E250" s="17"/>
      <c r="F250" s="18"/>
      <c r="G250" s="17"/>
      <c r="H250" s="18"/>
      <c r="I250" s="17"/>
      <c r="J250" s="18"/>
      <c r="K250" s="17"/>
      <c r="L250" s="18"/>
      <c r="M250" s="16"/>
      <c r="N250" s="1" t="s">
        <v>291</v>
      </c>
    </row>
    <row r="251" spans="1:51" ht="30" customHeight="1" x14ac:dyDescent="0.4">
      <c r="A251" s="5" t="s">
        <v>482</v>
      </c>
      <c r="B251" s="5" t="s">
        <v>483</v>
      </c>
      <c r="C251" s="5" t="s">
        <v>63</v>
      </c>
      <c r="D251" s="6">
        <v>1</v>
      </c>
      <c r="E251" s="8" t="e">
        <f>#REF!</f>
        <v>#REF!</v>
      </c>
      <c r="F251" s="9" t="e">
        <f t="shared" ref="F251:F257" si="80">TRUNC(E251*D251,1)</f>
        <v>#REF!</v>
      </c>
      <c r="G251" s="8" t="e">
        <f>#REF!</f>
        <v>#REF!</v>
      </c>
      <c r="H251" s="9" t="e">
        <f t="shared" ref="H251:H257" si="81">TRUNC(G251*D251,1)</f>
        <v>#REF!</v>
      </c>
      <c r="I251" s="8" t="e">
        <f>#REF!</f>
        <v>#REF!</v>
      </c>
      <c r="J251" s="9" t="e">
        <f t="shared" ref="J251:J257" si="82">TRUNC(I251*D251,1)</f>
        <v>#REF!</v>
      </c>
      <c r="K251" s="8" t="e">
        <f t="shared" ref="K251:L257" si="83">TRUNC(E251+G251+I251,1)</f>
        <v>#REF!</v>
      </c>
      <c r="L251" s="9" t="e">
        <f t="shared" si="83"/>
        <v>#REF!</v>
      </c>
      <c r="M251" s="5" t="s">
        <v>47</v>
      </c>
      <c r="N251" s="2" t="s">
        <v>291</v>
      </c>
      <c r="O251" s="2" t="s">
        <v>484</v>
      </c>
      <c r="P251" s="2" t="s">
        <v>55</v>
      </c>
      <c r="Q251" s="2" t="s">
        <v>55</v>
      </c>
      <c r="R251" s="2" t="s">
        <v>54</v>
      </c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2" t="s">
        <v>47</v>
      </c>
      <c r="AW251" s="2" t="s">
        <v>684</v>
      </c>
      <c r="AX251" s="2" t="s">
        <v>47</v>
      </c>
      <c r="AY251" s="2" t="s">
        <v>47</v>
      </c>
    </row>
    <row r="252" spans="1:51" ht="30" customHeight="1" x14ac:dyDescent="0.4">
      <c r="A252" s="5" t="s">
        <v>486</v>
      </c>
      <c r="B252" s="5" t="s">
        <v>487</v>
      </c>
      <c r="C252" s="5" t="s">
        <v>63</v>
      </c>
      <c r="D252" s="6">
        <v>1</v>
      </c>
      <c r="E252" s="8" t="e">
        <f>#REF!</f>
        <v>#REF!</v>
      </c>
      <c r="F252" s="9" t="e">
        <f t="shared" si="80"/>
        <v>#REF!</v>
      </c>
      <c r="G252" s="8" t="e">
        <f>#REF!</f>
        <v>#REF!</v>
      </c>
      <c r="H252" s="9" t="e">
        <f t="shared" si="81"/>
        <v>#REF!</v>
      </c>
      <c r="I252" s="8" t="e">
        <f>#REF!</f>
        <v>#REF!</v>
      </c>
      <c r="J252" s="9" t="e">
        <f t="shared" si="82"/>
        <v>#REF!</v>
      </c>
      <c r="K252" s="8" t="e">
        <f t="shared" si="83"/>
        <v>#REF!</v>
      </c>
      <c r="L252" s="9" t="e">
        <f t="shared" si="83"/>
        <v>#REF!</v>
      </c>
      <c r="M252" s="5" t="s">
        <v>47</v>
      </c>
      <c r="N252" s="2" t="s">
        <v>291</v>
      </c>
      <c r="O252" s="2" t="s">
        <v>488</v>
      </c>
      <c r="P252" s="2" t="s">
        <v>55</v>
      </c>
      <c r="Q252" s="2" t="s">
        <v>55</v>
      </c>
      <c r="R252" s="2" t="s">
        <v>54</v>
      </c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2" t="s">
        <v>47</v>
      </c>
      <c r="AW252" s="2" t="s">
        <v>685</v>
      </c>
      <c r="AX252" s="2" t="s">
        <v>47</v>
      </c>
      <c r="AY252" s="2" t="s">
        <v>47</v>
      </c>
    </row>
    <row r="253" spans="1:51" ht="30" customHeight="1" x14ac:dyDescent="0.4">
      <c r="A253" s="5" t="s">
        <v>490</v>
      </c>
      <c r="B253" s="5" t="s">
        <v>491</v>
      </c>
      <c r="C253" s="5" t="s">
        <v>134</v>
      </c>
      <c r="D253" s="6">
        <v>2</v>
      </c>
      <c r="E253" s="8" t="e">
        <f>#REF!</f>
        <v>#REF!</v>
      </c>
      <c r="F253" s="9" t="e">
        <f t="shared" si="80"/>
        <v>#REF!</v>
      </c>
      <c r="G253" s="8" t="e">
        <f>#REF!</f>
        <v>#REF!</v>
      </c>
      <c r="H253" s="9" t="e">
        <f t="shared" si="81"/>
        <v>#REF!</v>
      </c>
      <c r="I253" s="8" t="e">
        <f>#REF!</f>
        <v>#REF!</v>
      </c>
      <c r="J253" s="9" t="e">
        <f t="shared" si="82"/>
        <v>#REF!</v>
      </c>
      <c r="K253" s="8" t="e">
        <f t="shared" si="83"/>
        <v>#REF!</v>
      </c>
      <c r="L253" s="9" t="e">
        <f t="shared" si="83"/>
        <v>#REF!</v>
      </c>
      <c r="M253" s="5" t="s">
        <v>47</v>
      </c>
      <c r="N253" s="2" t="s">
        <v>291</v>
      </c>
      <c r="O253" s="2" t="s">
        <v>492</v>
      </c>
      <c r="P253" s="2" t="s">
        <v>55</v>
      </c>
      <c r="Q253" s="2" t="s">
        <v>55</v>
      </c>
      <c r="R253" s="2" t="s">
        <v>54</v>
      </c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2" t="s">
        <v>47</v>
      </c>
      <c r="AW253" s="2" t="s">
        <v>686</v>
      </c>
      <c r="AX253" s="2" t="s">
        <v>47</v>
      </c>
      <c r="AY253" s="2" t="s">
        <v>47</v>
      </c>
    </row>
    <row r="254" spans="1:51" ht="30" customHeight="1" x14ac:dyDescent="0.4">
      <c r="A254" s="5" t="s">
        <v>494</v>
      </c>
      <c r="B254" s="5" t="s">
        <v>495</v>
      </c>
      <c r="C254" s="5" t="s">
        <v>134</v>
      </c>
      <c r="D254" s="6">
        <v>2</v>
      </c>
      <c r="E254" s="8" t="e">
        <f>#REF!</f>
        <v>#REF!</v>
      </c>
      <c r="F254" s="9" t="e">
        <f t="shared" si="80"/>
        <v>#REF!</v>
      </c>
      <c r="G254" s="8" t="e">
        <f>#REF!</f>
        <v>#REF!</v>
      </c>
      <c r="H254" s="9" t="e">
        <f t="shared" si="81"/>
        <v>#REF!</v>
      </c>
      <c r="I254" s="8" t="e">
        <f>#REF!</f>
        <v>#REF!</v>
      </c>
      <c r="J254" s="9" t="e">
        <f t="shared" si="82"/>
        <v>#REF!</v>
      </c>
      <c r="K254" s="8" t="e">
        <f t="shared" si="83"/>
        <v>#REF!</v>
      </c>
      <c r="L254" s="9" t="e">
        <f t="shared" si="83"/>
        <v>#REF!</v>
      </c>
      <c r="M254" s="5" t="s">
        <v>47</v>
      </c>
      <c r="N254" s="2" t="s">
        <v>291</v>
      </c>
      <c r="O254" s="2" t="s">
        <v>496</v>
      </c>
      <c r="P254" s="2" t="s">
        <v>55</v>
      </c>
      <c r="Q254" s="2" t="s">
        <v>55</v>
      </c>
      <c r="R254" s="2" t="s">
        <v>54</v>
      </c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2" t="s">
        <v>47</v>
      </c>
      <c r="AW254" s="2" t="s">
        <v>687</v>
      </c>
      <c r="AX254" s="2" t="s">
        <v>47</v>
      </c>
      <c r="AY254" s="2" t="s">
        <v>47</v>
      </c>
    </row>
    <row r="255" spans="1:51" ht="30" customHeight="1" x14ac:dyDescent="0.4">
      <c r="A255" s="5" t="s">
        <v>296</v>
      </c>
      <c r="B255" s="5" t="s">
        <v>688</v>
      </c>
      <c r="C255" s="5" t="s">
        <v>63</v>
      </c>
      <c r="D255" s="6">
        <v>1</v>
      </c>
      <c r="E255" s="8" t="e">
        <f>#REF!</f>
        <v>#REF!</v>
      </c>
      <c r="F255" s="9" t="e">
        <f t="shared" si="80"/>
        <v>#REF!</v>
      </c>
      <c r="G255" s="8" t="e">
        <f>#REF!</f>
        <v>#REF!</v>
      </c>
      <c r="H255" s="9" t="e">
        <f t="shared" si="81"/>
        <v>#REF!</v>
      </c>
      <c r="I255" s="8" t="e">
        <f>#REF!</f>
        <v>#REF!</v>
      </c>
      <c r="J255" s="9" t="e">
        <f t="shared" si="82"/>
        <v>#REF!</v>
      </c>
      <c r="K255" s="8" t="e">
        <f t="shared" si="83"/>
        <v>#REF!</v>
      </c>
      <c r="L255" s="9" t="e">
        <f t="shared" si="83"/>
        <v>#REF!</v>
      </c>
      <c r="M255" s="5" t="s">
        <v>47</v>
      </c>
      <c r="N255" s="2" t="s">
        <v>291</v>
      </c>
      <c r="O255" s="2" t="s">
        <v>689</v>
      </c>
      <c r="P255" s="2" t="s">
        <v>55</v>
      </c>
      <c r="Q255" s="2" t="s">
        <v>55</v>
      </c>
      <c r="R255" s="2" t="s">
        <v>54</v>
      </c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2" t="s">
        <v>47</v>
      </c>
      <c r="AW255" s="2" t="s">
        <v>690</v>
      </c>
      <c r="AX255" s="2" t="s">
        <v>47</v>
      </c>
      <c r="AY255" s="2" t="s">
        <v>47</v>
      </c>
    </row>
    <row r="256" spans="1:51" ht="30" customHeight="1" x14ac:dyDescent="0.4">
      <c r="A256" s="5" t="s">
        <v>465</v>
      </c>
      <c r="B256" s="5" t="s">
        <v>421</v>
      </c>
      <c r="C256" s="5" t="s">
        <v>422</v>
      </c>
      <c r="D256" s="6">
        <v>5.3999999999999999E-2</v>
      </c>
      <c r="E256" s="8" t="e">
        <f>#REF!</f>
        <v>#REF!</v>
      </c>
      <c r="F256" s="9" t="e">
        <f t="shared" si="80"/>
        <v>#REF!</v>
      </c>
      <c r="G256" s="8" t="e">
        <f>#REF!</f>
        <v>#REF!</v>
      </c>
      <c r="H256" s="9" t="e">
        <f t="shared" si="81"/>
        <v>#REF!</v>
      </c>
      <c r="I256" s="8" t="e">
        <f>#REF!</f>
        <v>#REF!</v>
      </c>
      <c r="J256" s="9" t="e">
        <f t="shared" si="82"/>
        <v>#REF!</v>
      </c>
      <c r="K256" s="8" t="e">
        <f t="shared" si="83"/>
        <v>#REF!</v>
      </c>
      <c r="L256" s="9" t="e">
        <f t="shared" si="83"/>
        <v>#REF!</v>
      </c>
      <c r="M256" s="5" t="s">
        <v>47</v>
      </c>
      <c r="N256" s="2" t="s">
        <v>291</v>
      </c>
      <c r="O256" s="2" t="s">
        <v>466</v>
      </c>
      <c r="P256" s="2" t="s">
        <v>55</v>
      </c>
      <c r="Q256" s="2" t="s">
        <v>55</v>
      </c>
      <c r="R256" s="2" t="s">
        <v>54</v>
      </c>
      <c r="S256" s="3"/>
      <c r="T256" s="3"/>
      <c r="U256" s="3"/>
      <c r="V256" s="3">
        <v>1</v>
      </c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2" t="s">
        <v>47</v>
      </c>
      <c r="AW256" s="2" t="s">
        <v>691</v>
      </c>
      <c r="AX256" s="2" t="s">
        <v>47</v>
      </c>
      <c r="AY256" s="2" t="s">
        <v>47</v>
      </c>
    </row>
    <row r="257" spans="1:51" ht="30" customHeight="1" x14ac:dyDescent="0.4">
      <c r="A257" s="5" t="s">
        <v>425</v>
      </c>
      <c r="B257" s="5" t="s">
        <v>426</v>
      </c>
      <c r="C257" s="5" t="s">
        <v>315</v>
      </c>
      <c r="D257" s="6">
        <v>1</v>
      </c>
      <c r="E257" s="8" t="e">
        <f>TRUNC(SUMIF(V251:V257, RIGHTB(O257, 1), H251:H257)*U257, 2)</f>
        <v>#REF!</v>
      </c>
      <c r="F257" s="9" t="e">
        <f t="shared" si="80"/>
        <v>#REF!</v>
      </c>
      <c r="G257" s="8">
        <v>0</v>
      </c>
      <c r="H257" s="9">
        <f t="shared" si="81"/>
        <v>0</v>
      </c>
      <c r="I257" s="8">
        <v>0</v>
      </c>
      <c r="J257" s="9">
        <f t="shared" si="82"/>
        <v>0</v>
      </c>
      <c r="K257" s="8" t="e">
        <f t="shared" si="83"/>
        <v>#REF!</v>
      </c>
      <c r="L257" s="9" t="e">
        <f t="shared" si="83"/>
        <v>#REF!</v>
      </c>
      <c r="M257" s="5" t="s">
        <v>47</v>
      </c>
      <c r="N257" s="2" t="s">
        <v>291</v>
      </c>
      <c r="O257" s="2" t="s">
        <v>376</v>
      </c>
      <c r="P257" s="2" t="s">
        <v>55</v>
      </c>
      <c r="Q257" s="2" t="s">
        <v>55</v>
      </c>
      <c r="R257" s="2" t="s">
        <v>55</v>
      </c>
      <c r="S257" s="3">
        <v>1</v>
      </c>
      <c r="T257" s="3">
        <v>0</v>
      </c>
      <c r="U257" s="3">
        <v>0.03</v>
      </c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2" t="s">
        <v>47</v>
      </c>
      <c r="AW257" s="2" t="s">
        <v>692</v>
      </c>
      <c r="AX257" s="2" t="s">
        <v>47</v>
      </c>
      <c r="AY257" s="2" t="s">
        <v>47</v>
      </c>
    </row>
    <row r="258" spans="1:51" ht="30" customHeight="1" x14ac:dyDescent="0.4">
      <c r="A258" s="5" t="s">
        <v>428</v>
      </c>
      <c r="B258" s="5" t="s">
        <v>47</v>
      </c>
      <c r="C258" s="5" t="s">
        <v>47</v>
      </c>
      <c r="D258" s="6"/>
      <c r="E258" s="8"/>
      <c r="F258" s="9" t="e">
        <f>TRUNC(SUMIF(N251:N257, N250, F251:F257),0)</f>
        <v>#REF!</v>
      </c>
      <c r="G258" s="8"/>
      <c r="H258" s="9" t="e">
        <f>TRUNC(SUMIF(N251:N257, N250, H251:H257),0)</f>
        <v>#REF!</v>
      </c>
      <c r="I258" s="8"/>
      <c r="J258" s="9" t="e">
        <f>TRUNC(SUMIF(N251:N257, N250, J251:J257),0)</f>
        <v>#REF!</v>
      </c>
      <c r="K258" s="8"/>
      <c r="L258" s="9" t="e">
        <f>F258+H258+J258</f>
        <v>#REF!</v>
      </c>
      <c r="M258" s="5" t="s">
        <v>47</v>
      </c>
      <c r="N258" s="2" t="s">
        <v>81</v>
      </c>
      <c r="O258" s="2" t="s">
        <v>81</v>
      </c>
      <c r="P258" s="2" t="s">
        <v>47</v>
      </c>
      <c r="Q258" s="2" t="s">
        <v>47</v>
      </c>
      <c r="R258" s="2" t="s">
        <v>47</v>
      </c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2" t="s">
        <v>47</v>
      </c>
      <c r="AW258" s="2" t="s">
        <v>47</v>
      </c>
      <c r="AX258" s="2" t="s">
        <v>47</v>
      </c>
      <c r="AY258" s="2" t="s">
        <v>47</v>
      </c>
    </row>
    <row r="259" spans="1:51" ht="30" customHeight="1" x14ac:dyDescent="0.4">
      <c r="A259" s="6"/>
      <c r="B259" s="6"/>
      <c r="C259" s="6"/>
      <c r="D259" s="6"/>
      <c r="E259" s="8"/>
      <c r="F259" s="9"/>
      <c r="G259" s="8"/>
      <c r="H259" s="9"/>
      <c r="I259" s="8"/>
      <c r="J259" s="9"/>
      <c r="K259" s="8"/>
      <c r="L259" s="9"/>
      <c r="M259" s="6"/>
    </row>
    <row r="260" spans="1:51" ht="30" customHeight="1" x14ac:dyDescent="0.4">
      <c r="A260" s="16" t="s">
        <v>693</v>
      </c>
      <c r="B260" s="16"/>
      <c r="C260" s="16"/>
      <c r="D260" s="16"/>
      <c r="E260" s="17"/>
      <c r="F260" s="18"/>
      <c r="G260" s="17"/>
      <c r="H260" s="18"/>
      <c r="I260" s="17"/>
      <c r="J260" s="18"/>
      <c r="K260" s="17"/>
      <c r="L260" s="18"/>
      <c r="M260" s="16"/>
      <c r="N260" s="1" t="s">
        <v>180</v>
      </c>
    </row>
    <row r="261" spans="1:51" ht="30" customHeight="1" x14ac:dyDescent="0.4">
      <c r="A261" s="5" t="s">
        <v>96</v>
      </c>
      <c r="B261" s="5" t="s">
        <v>97</v>
      </c>
      <c r="C261" s="5" t="s">
        <v>443</v>
      </c>
      <c r="D261" s="6">
        <v>1</v>
      </c>
      <c r="E261" s="8" t="e">
        <f>#REF!</f>
        <v>#REF!</v>
      </c>
      <c r="F261" s="9" t="e">
        <f>TRUNC(E261*D261,1)</f>
        <v>#REF!</v>
      </c>
      <c r="G261" s="8" t="e">
        <f>#REF!</f>
        <v>#REF!</v>
      </c>
      <c r="H261" s="9" t="e">
        <f>TRUNC(G261*D261,1)</f>
        <v>#REF!</v>
      </c>
      <c r="I261" s="8" t="e">
        <f>#REF!</f>
        <v>#REF!</v>
      </c>
      <c r="J261" s="9" t="e">
        <f>TRUNC(I261*D261,1)</f>
        <v>#REF!</v>
      </c>
      <c r="K261" s="8" t="e">
        <f t="shared" ref="K261:L265" si="84">TRUNC(E261+G261+I261,1)</f>
        <v>#REF!</v>
      </c>
      <c r="L261" s="9" t="e">
        <f t="shared" si="84"/>
        <v>#REF!</v>
      </c>
      <c r="M261" s="5" t="s">
        <v>47</v>
      </c>
      <c r="N261" s="2" t="s">
        <v>180</v>
      </c>
      <c r="O261" s="2" t="s">
        <v>695</v>
      </c>
      <c r="P261" s="2" t="s">
        <v>55</v>
      </c>
      <c r="Q261" s="2" t="s">
        <v>55</v>
      </c>
      <c r="R261" s="2" t="s">
        <v>54</v>
      </c>
      <c r="S261" s="3"/>
      <c r="T261" s="3"/>
      <c r="U261" s="3"/>
      <c r="V261" s="3">
        <v>1</v>
      </c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2" t="s">
        <v>47</v>
      </c>
      <c r="AW261" s="2" t="s">
        <v>696</v>
      </c>
      <c r="AX261" s="2" t="s">
        <v>47</v>
      </c>
      <c r="AY261" s="2" t="s">
        <v>47</v>
      </c>
    </row>
    <row r="262" spans="1:51" ht="30" customHeight="1" x14ac:dyDescent="0.4">
      <c r="A262" s="5" t="s">
        <v>96</v>
      </c>
      <c r="B262" s="5" t="s">
        <v>97</v>
      </c>
      <c r="C262" s="5" t="s">
        <v>443</v>
      </c>
      <c r="D262" s="6">
        <v>0.1</v>
      </c>
      <c r="E262" s="8" t="e">
        <f>#REF!</f>
        <v>#REF!</v>
      </c>
      <c r="F262" s="9" t="e">
        <f>TRUNC(E262*D262,1)</f>
        <v>#REF!</v>
      </c>
      <c r="G262" s="8" t="e">
        <f>#REF!</f>
        <v>#REF!</v>
      </c>
      <c r="H262" s="9" t="e">
        <f>TRUNC(G262*D262,1)</f>
        <v>#REF!</v>
      </c>
      <c r="I262" s="8" t="e">
        <f>#REF!</f>
        <v>#REF!</v>
      </c>
      <c r="J262" s="9" t="e">
        <f>TRUNC(I262*D262,1)</f>
        <v>#REF!</v>
      </c>
      <c r="K262" s="8" t="e">
        <f t="shared" si="84"/>
        <v>#REF!</v>
      </c>
      <c r="L262" s="9" t="e">
        <f t="shared" si="84"/>
        <v>#REF!</v>
      </c>
      <c r="M262" s="5" t="s">
        <v>47</v>
      </c>
      <c r="N262" s="2" t="s">
        <v>180</v>
      </c>
      <c r="O262" s="2" t="s">
        <v>695</v>
      </c>
      <c r="P262" s="2" t="s">
        <v>55</v>
      </c>
      <c r="Q262" s="2" t="s">
        <v>55</v>
      </c>
      <c r="R262" s="2" t="s">
        <v>54</v>
      </c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2" t="s">
        <v>47</v>
      </c>
      <c r="AW262" s="2" t="s">
        <v>696</v>
      </c>
      <c r="AX262" s="2" t="s">
        <v>47</v>
      </c>
      <c r="AY262" s="2" t="s">
        <v>47</v>
      </c>
    </row>
    <row r="263" spans="1:51" ht="30" customHeight="1" x14ac:dyDescent="0.4">
      <c r="A263" s="5" t="s">
        <v>446</v>
      </c>
      <c r="B263" s="5" t="s">
        <v>447</v>
      </c>
      <c r="C263" s="5" t="s">
        <v>315</v>
      </c>
      <c r="D263" s="6">
        <v>1</v>
      </c>
      <c r="E263" s="8" t="e">
        <f>TRUNC(SUMIF(V261:V265, RIGHTB(O263, 1), F261:F265)*U263, 2)</f>
        <v>#REF!</v>
      </c>
      <c r="F263" s="9" t="e">
        <f>TRUNC(E263*D263,1)</f>
        <v>#REF!</v>
      </c>
      <c r="G263" s="8">
        <v>0</v>
      </c>
      <c r="H263" s="9">
        <f>TRUNC(G263*D263,1)</f>
        <v>0</v>
      </c>
      <c r="I263" s="8">
        <v>0</v>
      </c>
      <c r="J263" s="9">
        <f>TRUNC(I263*D263,1)</f>
        <v>0</v>
      </c>
      <c r="K263" s="8" t="e">
        <f t="shared" si="84"/>
        <v>#REF!</v>
      </c>
      <c r="L263" s="9" t="e">
        <f t="shared" si="84"/>
        <v>#REF!</v>
      </c>
      <c r="M263" s="5" t="s">
        <v>47</v>
      </c>
      <c r="N263" s="2" t="s">
        <v>180</v>
      </c>
      <c r="O263" s="2" t="s">
        <v>376</v>
      </c>
      <c r="P263" s="2" t="s">
        <v>55</v>
      </c>
      <c r="Q263" s="2" t="s">
        <v>55</v>
      </c>
      <c r="R263" s="2" t="s">
        <v>55</v>
      </c>
      <c r="S263" s="3">
        <v>0</v>
      </c>
      <c r="T263" s="3">
        <v>0</v>
      </c>
      <c r="U263" s="3">
        <v>0.02</v>
      </c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2" t="s">
        <v>47</v>
      </c>
      <c r="AW263" s="2" t="s">
        <v>697</v>
      </c>
      <c r="AX263" s="2" t="s">
        <v>47</v>
      </c>
      <c r="AY263" s="2" t="s">
        <v>47</v>
      </c>
    </row>
    <row r="264" spans="1:51" ht="30" customHeight="1" x14ac:dyDescent="0.4">
      <c r="A264" s="5" t="s">
        <v>465</v>
      </c>
      <c r="B264" s="5" t="s">
        <v>421</v>
      </c>
      <c r="C264" s="5" t="s">
        <v>422</v>
      </c>
      <c r="D264" s="6">
        <v>8.0000000000000002E-3</v>
      </c>
      <c r="E264" s="8" t="e">
        <f>#REF!</f>
        <v>#REF!</v>
      </c>
      <c r="F264" s="9" t="e">
        <f>TRUNC(E264*D264,1)</f>
        <v>#REF!</v>
      </c>
      <c r="G264" s="8" t="e">
        <f>#REF!</f>
        <v>#REF!</v>
      </c>
      <c r="H264" s="9" t="e">
        <f>TRUNC(G264*D264,1)</f>
        <v>#REF!</v>
      </c>
      <c r="I264" s="8" t="e">
        <f>#REF!</f>
        <v>#REF!</v>
      </c>
      <c r="J264" s="9" t="e">
        <f>TRUNC(I264*D264,1)</f>
        <v>#REF!</v>
      </c>
      <c r="K264" s="8" t="e">
        <f t="shared" si="84"/>
        <v>#REF!</v>
      </c>
      <c r="L264" s="9" t="e">
        <f t="shared" si="84"/>
        <v>#REF!</v>
      </c>
      <c r="M264" s="5" t="s">
        <v>47</v>
      </c>
      <c r="N264" s="2" t="s">
        <v>180</v>
      </c>
      <c r="O264" s="2" t="s">
        <v>466</v>
      </c>
      <c r="P264" s="2" t="s">
        <v>55</v>
      </c>
      <c r="Q264" s="2" t="s">
        <v>55</v>
      </c>
      <c r="R264" s="2" t="s">
        <v>54</v>
      </c>
      <c r="S264" s="3"/>
      <c r="T264" s="3"/>
      <c r="U264" s="3"/>
      <c r="V264" s="3"/>
      <c r="W264" s="3">
        <v>2</v>
      </c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2" t="s">
        <v>47</v>
      </c>
      <c r="AW264" s="2" t="s">
        <v>698</v>
      </c>
      <c r="AX264" s="2" t="s">
        <v>47</v>
      </c>
      <c r="AY264" s="2" t="s">
        <v>47</v>
      </c>
    </row>
    <row r="265" spans="1:51" ht="30" customHeight="1" x14ac:dyDescent="0.4">
      <c r="A265" s="5" t="s">
        <v>425</v>
      </c>
      <c r="B265" s="5" t="s">
        <v>426</v>
      </c>
      <c r="C265" s="5" t="s">
        <v>315</v>
      </c>
      <c r="D265" s="6">
        <v>1</v>
      </c>
      <c r="E265" s="8" t="e">
        <f>TRUNC(SUMIF(W261:W265, RIGHTB(O265, 1), H261:H265)*U265, 2)</f>
        <v>#REF!</v>
      </c>
      <c r="F265" s="9" t="e">
        <f>TRUNC(E265*D265,1)</f>
        <v>#REF!</v>
      </c>
      <c r="G265" s="8">
        <v>0</v>
      </c>
      <c r="H265" s="9">
        <f>TRUNC(G265*D265,1)</f>
        <v>0</v>
      </c>
      <c r="I265" s="8">
        <v>0</v>
      </c>
      <c r="J265" s="9">
        <f>TRUNC(I265*D265,1)</f>
        <v>0</v>
      </c>
      <c r="K265" s="8" t="e">
        <f t="shared" si="84"/>
        <v>#REF!</v>
      </c>
      <c r="L265" s="9" t="e">
        <f t="shared" si="84"/>
        <v>#REF!</v>
      </c>
      <c r="M265" s="5" t="s">
        <v>47</v>
      </c>
      <c r="N265" s="2" t="s">
        <v>180</v>
      </c>
      <c r="O265" s="2" t="s">
        <v>452</v>
      </c>
      <c r="P265" s="2" t="s">
        <v>55</v>
      </c>
      <c r="Q265" s="2" t="s">
        <v>55</v>
      </c>
      <c r="R265" s="2" t="s">
        <v>55</v>
      </c>
      <c r="S265" s="3">
        <v>1</v>
      </c>
      <c r="T265" s="3">
        <v>0</v>
      </c>
      <c r="U265" s="3">
        <v>0.03</v>
      </c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2" t="s">
        <v>47</v>
      </c>
      <c r="AW265" s="2" t="s">
        <v>699</v>
      </c>
      <c r="AX265" s="2" t="s">
        <v>47</v>
      </c>
      <c r="AY265" s="2" t="s">
        <v>47</v>
      </c>
    </row>
    <row r="266" spans="1:51" ht="30" customHeight="1" x14ac:dyDescent="0.4">
      <c r="A266" s="5" t="s">
        <v>428</v>
      </c>
      <c r="B266" s="5" t="s">
        <v>47</v>
      </c>
      <c r="C266" s="5" t="s">
        <v>47</v>
      </c>
      <c r="D266" s="6"/>
      <c r="E266" s="8"/>
      <c r="F266" s="9" t="e">
        <f>TRUNC(SUMIF(N261:N265, N260, F261:F265),0)</f>
        <v>#REF!</v>
      </c>
      <c r="G266" s="8"/>
      <c r="H266" s="9" t="e">
        <f>TRUNC(SUMIF(N261:N265, N260, H261:H265),0)</f>
        <v>#REF!</v>
      </c>
      <c r="I266" s="8"/>
      <c r="J266" s="9" t="e">
        <f>TRUNC(SUMIF(N261:N265, N260, J261:J265),0)</f>
        <v>#REF!</v>
      </c>
      <c r="K266" s="8"/>
      <c r="L266" s="9" t="e">
        <f>F266+H266+J266</f>
        <v>#REF!</v>
      </c>
      <c r="M266" s="5" t="s">
        <v>47</v>
      </c>
      <c r="N266" s="2" t="s">
        <v>81</v>
      </c>
      <c r="O266" s="2" t="s">
        <v>81</v>
      </c>
      <c r="P266" s="2" t="s">
        <v>47</v>
      </c>
      <c r="Q266" s="2" t="s">
        <v>47</v>
      </c>
      <c r="R266" s="2" t="s">
        <v>47</v>
      </c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2" t="s">
        <v>47</v>
      </c>
      <c r="AW266" s="2" t="s">
        <v>47</v>
      </c>
      <c r="AX266" s="2" t="s">
        <v>47</v>
      </c>
      <c r="AY266" s="2" t="s">
        <v>47</v>
      </c>
    </row>
    <row r="267" spans="1:51" ht="30" customHeight="1" x14ac:dyDescent="0.4">
      <c r="A267" s="6"/>
      <c r="B267" s="6"/>
      <c r="C267" s="6"/>
      <c r="D267" s="6"/>
      <c r="E267" s="8"/>
      <c r="F267" s="9"/>
      <c r="G267" s="8"/>
      <c r="H267" s="9"/>
      <c r="I267" s="8"/>
      <c r="J267" s="9"/>
      <c r="K267" s="8"/>
      <c r="L267" s="9"/>
      <c r="M267" s="6"/>
    </row>
    <row r="268" spans="1:51" ht="30" customHeight="1" x14ac:dyDescent="0.4">
      <c r="A268" s="16" t="s">
        <v>700</v>
      </c>
      <c r="B268" s="16"/>
      <c r="C268" s="16"/>
      <c r="D268" s="16"/>
      <c r="E268" s="17"/>
      <c r="F268" s="18"/>
      <c r="G268" s="17"/>
      <c r="H268" s="18"/>
      <c r="I268" s="17"/>
      <c r="J268" s="18"/>
      <c r="K268" s="17"/>
      <c r="L268" s="18"/>
      <c r="M268" s="16"/>
      <c r="N268" s="1" t="s">
        <v>99</v>
      </c>
    </row>
    <row r="269" spans="1:51" ht="30" customHeight="1" x14ac:dyDescent="0.4">
      <c r="A269" s="5" t="s">
        <v>96</v>
      </c>
      <c r="B269" s="5" t="s">
        <v>97</v>
      </c>
      <c r="C269" s="5" t="s">
        <v>443</v>
      </c>
      <c r="D269" s="6">
        <v>1</v>
      </c>
      <c r="E269" s="8" t="e">
        <f>#REF!</f>
        <v>#REF!</v>
      </c>
      <c r="F269" s="9" t="e">
        <f>TRUNC(E269*D269,1)</f>
        <v>#REF!</v>
      </c>
      <c r="G269" s="8" t="e">
        <f>#REF!</f>
        <v>#REF!</v>
      </c>
      <c r="H269" s="9" t="e">
        <f>TRUNC(G269*D269,1)</f>
        <v>#REF!</v>
      </c>
      <c r="I269" s="8" t="e">
        <f>#REF!</f>
        <v>#REF!</v>
      </c>
      <c r="J269" s="9" t="e">
        <f>TRUNC(I269*D269,1)</f>
        <v>#REF!</v>
      </c>
      <c r="K269" s="8" t="e">
        <f t="shared" ref="K269:L273" si="85">TRUNC(E269+G269+I269,1)</f>
        <v>#REF!</v>
      </c>
      <c r="L269" s="9" t="e">
        <f t="shared" si="85"/>
        <v>#REF!</v>
      </c>
      <c r="M269" s="5" t="s">
        <v>47</v>
      </c>
      <c r="N269" s="2" t="s">
        <v>99</v>
      </c>
      <c r="O269" s="2" t="s">
        <v>695</v>
      </c>
      <c r="P269" s="2" t="s">
        <v>55</v>
      </c>
      <c r="Q269" s="2" t="s">
        <v>55</v>
      </c>
      <c r="R269" s="2" t="s">
        <v>54</v>
      </c>
      <c r="S269" s="3"/>
      <c r="T269" s="3"/>
      <c r="U269" s="3"/>
      <c r="V269" s="3">
        <v>1</v>
      </c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2" t="s">
        <v>47</v>
      </c>
      <c r="AW269" s="2" t="s">
        <v>701</v>
      </c>
      <c r="AX269" s="2" t="s">
        <v>47</v>
      </c>
      <c r="AY269" s="2" t="s">
        <v>47</v>
      </c>
    </row>
    <row r="270" spans="1:51" ht="30" customHeight="1" x14ac:dyDescent="0.4">
      <c r="A270" s="5" t="s">
        <v>96</v>
      </c>
      <c r="B270" s="5" t="s">
        <v>97</v>
      </c>
      <c r="C270" s="5" t="s">
        <v>443</v>
      </c>
      <c r="D270" s="6">
        <v>0.1</v>
      </c>
      <c r="E270" s="8" t="e">
        <f>#REF!</f>
        <v>#REF!</v>
      </c>
      <c r="F270" s="9" t="e">
        <f>TRUNC(E270*D270,1)</f>
        <v>#REF!</v>
      </c>
      <c r="G270" s="8" t="e">
        <f>#REF!</f>
        <v>#REF!</v>
      </c>
      <c r="H270" s="9" t="e">
        <f>TRUNC(G270*D270,1)</f>
        <v>#REF!</v>
      </c>
      <c r="I270" s="8" t="e">
        <f>#REF!</f>
        <v>#REF!</v>
      </c>
      <c r="J270" s="9" t="e">
        <f>TRUNC(I270*D270,1)</f>
        <v>#REF!</v>
      </c>
      <c r="K270" s="8" t="e">
        <f t="shared" si="85"/>
        <v>#REF!</v>
      </c>
      <c r="L270" s="9" t="e">
        <f t="shared" si="85"/>
        <v>#REF!</v>
      </c>
      <c r="M270" s="5" t="s">
        <v>47</v>
      </c>
      <c r="N270" s="2" t="s">
        <v>99</v>
      </c>
      <c r="O270" s="2" t="s">
        <v>695</v>
      </c>
      <c r="P270" s="2" t="s">
        <v>55</v>
      </c>
      <c r="Q270" s="2" t="s">
        <v>55</v>
      </c>
      <c r="R270" s="2" t="s">
        <v>54</v>
      </c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2" t="s">
        <v>47</v>
      </c>
      <c r="AW270" s="2" t="s">
        <v>701</v>
      </c>
      <c r="AX270" s="2" t="s">
        <v>47</v>
      </c>
      <c r="AY270" s="2" t="s">
        <v>47</v>
      </c>
    </row>
    <row r="271" spans="1:51" ht="30" customHeight="1" x14ac:dyDescent="0.4">
      <c r="A271" s="5" t="s">
        <v>446</v>
      </c>
      <c r="B271" s="5" t="s">
        <v>447</v>
      </c>
      <c r="C271" s="5" t="s">
        <v>315</v>
      </c>
      <c r="D271" s="6">
        <v>1</v>
      </c>
      <c r="E271" s="8" t="e">
        <f>TRUNC(SUMIF(V269:V273, RIGHTB(O271, 1), F269:F273)*U271, 2)</f>
        <v>#REF!</v>
      </c>
      <c r="F271" s="9" t="e">
        <f>TRUNC(E271*D271,1)</f>
        <v>#REF!</v>
      </c>
      <c r="G271" s="8">
        <v>0</v>
      </c>
      <c r="H271" s="9">
        <f>TRUNC(G271*D271,1)</f>
        <v>0</v>
      </c>
      <c r="I271" s="8">
        <v>0</v>
      </c>
      <c r="J271" s="9">
        <f>TRUNC(I271*D271,1)</f>
        <v>0</v>
      </c>
      <c r="K271" s="8" t="e">
        <f t="shared" si="85"/>
        <v>#REF!</v>
      </c>
      <c r="L271" s="9" t="e">
        <f t="shared" si="85"/>
        <v>#REF!</v>
      </c>
      <c r="M271" s="5" t="s">
        <v>47</v>
      </c>
      <c r="N271" s="2" t="s">
        <v>99</v>
      </c>
      <c r="O271" s="2" t="s">
        <v>376</v>
      </c>
      <c r="P271" s="2" t="s">
        <v>55</v>
      </c>
      <c r="Q271" s="2" t="s">
        <v>55</v>
      </c>
      <c r="R271" s="2" t="s">
        <v>55</v>
      </c>
      <c r="S271" s="3">
        <v>0</v>
      </c>
      <c r="T271" s="3">
        <v>0</v>
      </c>
      <c r="U271" s="3">
        <v>0.02</v>
      </c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2" t="s">
        <v>47</v>
      </c>
      <c r="AW271" s="2" t="s">
        <v>702</v>
      </c>
      <c r="AX271" s="2" t="s">
        <v>47</v>
      </c>
      <c r="AY271" s="2" t="s">
        <v>47</v>
      </c>
    </row>
    <row r="272" spans="1:51" ht="30" customHeight="1" x14ac:dyDescent="0.4">
      <c r="A272" s="5" t="s">
        <v>465</v>
      </c>
      <c r="B272" s="5" t="s">
        <v>421</v>
      </c>
      <c r="C272" s="5" t="s">
        <v>422</v>
      </c>
      <c r="D272" s="6">
        <v>0.01</v>
      </c>
      <c r="E272" s="8" t="e">
        <f>#REF!</f>
        <v>#REF!</v>
      </c>
      <c r="F272" s="9" t="e">
        <f>TRUNC(E272*D272,1)</f>
        <v>#REF!</v>
      </c>
      <c r="G272" s="8" t="e">
        <f>#REF!</f>
        <v>#REF!</v>
      </c>
      <c r="H272" s="9" t="e">
        <f>TRUNC(G272*D272,1)</f>
        <v>#REF!</v>
      </c>
      <c r="I272" s="8" t="e">
        <f>#REF!</f>
        <v>#REF!</v>
      </c>
      <c r="J272" s="9" t="e">
        <f>TRUNC(I272*D272,1)</f>
        <v>#REF!</v>
      </c>
      <c r="K272" s="8" t="e">
        <f t="shared" si="85"/>
        <v>#REF!</v>
      </c>
      <c r="L272" s="9" t="e">
        <f t="shared" si="85"/>
        <v>#REF!</v>
      </c>
      <c r="M272" s="5" t="s">
        <v>47</v>
      </c>
      <c r="N272" s="2" t="s">
        <v>99</v>
      </c>
      <c r="O272" s="2" t="s">
        <v>466</v>
      </c>
      <c r="P272" s="2" t="s">
        <v>55</v>
      </c>
      <c r="Q272" s="2" t="s">
        <v>55</v>
      </c>
      <c r="R272" s="2" t="s">
        <v>54</v>
      </c>
      <c r="S272" s="3"/>
      <c r="T272" s="3"/>
      <c r="U272" s="3"/>
      <c r="V272" s="3"/>
      <c r="W272" s="3">
        <v>2</v>
      </c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2" t="s">
        <v>47</v>
      </c>
      <c r="AW272" s="2" t="s">
        <v>703</v>
      </c>
      <c r="AX272" s="2" t="s">
        <v>47</v>
      </c>
      <c r="AY272" s="2" t="s">
        <v>47</v>
      </c>
    </row>
    <row r="273" spans="1:51" ht="30" customHeight="1" x14ac:dyDescent="0.4">
      <c r="A273" s="5" t="s">
        <v>425</v>
      </c>
      <c r="B273" s="5" t="s">
        <v>426</v>
      </c>
      <c r="C273" s="5" t="s">
        <v>315</v>
      </c>
      <c r="D273" s="6">
        <v>1</v>
      </c>
      <c r="E273" s="8" t="e">
        <f>TRUNC(SUMIF(W269:W273, RIGHTB(O273, 1), H269:H273)*U273, 2)</f>
        <v>#REF!</v>
      </c>
      <c r="F273" s="9" t="e">
        <f>TRUNC(E273*D273,1)</f>
        <v>#REF!</v>
      </c>
      <c r="G273" s="8">
        <v>0</v>
      </c>
      <c r="H273" s="9">
        <f>TRUNC(G273*D273,1)</f>
        <v>0</v>
      </c>
      <c r="I273" s="8">
        <v>0</v>
      </c>
      <c r="J273" s="9">
        <f>TRUNC(I273*D273,1)</f>
        <v>0</v>
      </c>
      <c r="K273" s="8" t="e">
        <f t="shared" si="85"/>
        <v>#REF!</v>
      </c>
      <c r="L273" s="9" t="e">
        <f t="shared" si="85"/>
        <v>#REF!</v>
      </c>
      <c r="M273" s="5" t="s">
        <v>47</v>
      </c>
      <c r="N273" s="2" t="s">
        <v>99</v>
      </c>
      <c r="O273" s="2" t="s">
        <v>452</v>
      </c>
      <c r="P273" s="2" t="s">
        <v>55</v>
      </c>
      <c r="Q273" s="2" t="s">
        <v>55</v>
      </c>
      <c r="R273" s="2" t="s">
        <v>55</v>
      </c>
      <c r="S273" s="3">
        <v>1</v>
      </c>
      <c r="T273" s="3">
        <v>0</v>
      </c>
      <c r="U273" s="3">
        <v>0.03</v>
      </c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2" t="s">
        <v>47</v>
      </c>
      <c r="AW273" s="2" t="s">
        <v>704</v>
      </c>
      <c r="AX273" s="2" t="s">
        <v>47</v>
      </c>
      <c r="AY273" s="2" t="s">
        <v>47</v>
      </c>
    </row>
    <row r="274" spans="1:51" ht="30" customHeight="1" x14ac:dyDescent="0.4">
      <c r="A274" s="5" t="s">
        <v>428</v>
      </c>
      <c r="B274" s="5" t="s">
        <v>47</v>
      </c>
      <c r="C274" s="5" t="s">
        <v>47</v>
      </c>
      <c r="D274" s="6"/>
      <c r="E274" s="8"/>
      <c r="F274" s="9" t="e">
        <f>TRUNC(SUMIF(N269:N273, N268, F269:F273),0)</f>
        <v>#REF!</v>
      </c>
      <c r="G274" s="8"/>
      <c r="H274" s="9" t="e">
        <f>TRUNC(SUMIF(N269:N273, N268, H269:H273),0)</f>
        <v>#REF!</v>
      </c>
      <c r="I274" s="8"/>
      <c r="J274" s="9" t="e">
        <f>TRUNC(SUMIF(N269:N273, N268, J269:J273),0)</f>
        <v>#REF!</v>
      </c>
      <c r="K274" s="8"/>
      <c r="L274" s="9" t="e">
        <f>F274+H274+J274</f>
        <v>#REF!</v>
      </c>
      <c r="M274" s="5" t="s">
        <v>47</v>
      </c>
      <c r="N274" s="2" t="s">
        <v>81</v>
      </c>
      <c r="O274" s="2" t="s">
        <v>81</v>
      </c>
      <c r="P274" s="2" t="s">
        <v>47</v>
      </c>
      <c r="Q274" s="2" t="s">
        <v>47</v>
      </c>
      <c r="R274" s="2" t="s">
        <v>47</v>
      </c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2" t="s">
        <v>47</v>
      </c>
      <c r="AW274" s="2" t="s">
        <v>47</v>
      </c>
      <c r="AX274" s="2" t="s">
        <v>47</v>
      </c>
      <c r="AY274" s="2" t="s">
        <v>47</v>
      </c>
    </row>
    <row r="275" spans="1:51" ht="30" customHeight="1" x14ac:dyDescent="0.4">
      <c r="A275" s="6"/>
      <c r="B275" s="6"/>
      <c r="C275" s="6"/>
      <c r="D275" s="6"/>
      <c r="E275" s="8"/>
      <c r="F275" s="9"/>
      <c r="G275" s="8"/>
      <c r="H275" s="9"/>
      <c r="I275" s="8"/>
      <c r="J275" s="9"/>
      <c r="K275" s="8"/>
      <c r="L275" s="9"/>
      <c r="M275" s="6"/>
    </row>
    <row r="276" spans="1:51" ht="30" customHeight="1" x14ac:dyDescent="0.4">
      <c r="A276" s="16" t="s">
        <v>705</v>
      </c>
      <c r="B276" s="16"/>
      <c r="C276" s="16"/>
      <c r="D276" s="16"/>
      <c r="E276" s="17"/>
      <c r="F276" s="18"/>
      <c r="G276" s="17"/>
      <c r="H276" s="18"/>
      <c r="I276" s="17"/>
      <c r="J276" s="18"/>
      <c r="K276" s="17"/>
      <c r="L276" s="18"/>
      <c r="M276" s="16"/>
      <c r="N276" s="1" t="s">
        <v>103</v>
      </c>
    </row>
    <row r="277" spans="1:51" ht="30" customHeight="1" x14ac:dyDescent="0.4">
      <c r="A277" s="5" t="s">
        <v>100</v>
      </c>
      <c r="B277" s="5" t="s">
        <v>101</v>
      </c>
      <c r="C277" s="5" t="s">
        <v>443</v>
      </c>
      <c r="D277" s="6">
        <v>1</v>
      </c>
      <c r="E277" s="8" t="e">
        <f>#REF!</f>
        <v>#REF!</v>
      </c>
      <c r="F277" s="9" t="e">
        <f>TRUNC(E277*D277,1)</f>
        <v>#REF!</v>
      </c>
      <c r="G277" s="8" t="e">
        <f>#REF!</f>
        <v>#REF!</v>
      </c>
      <c r="H277" s="9" t="e">
        <f>TRUNC(G277*D277,1)</f>
        <v>#REF!</v>
      </c>
      <c r="I277" s="8" t="e">
        <f>#REF!</f>
        <v>#REF!</v>
      </c>
      <c r="J277" s="9" t="e">
        <f>TRUNC(I277*D277,1)</f>
        <v>#REF!</v>
      </c>
      <c r="K277" s="8" t="e">
        <f t="shared" ref="K277:L281" si="86">TRUNC(E277+G277+I277,1)</f>
        <v>#REF!</v>
      </c>
      <c r="L277" s="9" t="e">
        <f t="shared" si="86"/>
        <v>#REF!</v>
      </c>
      <c r="M277" s="5" t="s">
        <v>47</v>
      </c>
      <c r="N277" s="2" t="s">
        <v>103</v>
      </c>
      <c r="O277" s="2" t="s">
        <v>707</v>
      </c>
      <c r="P277" s="2" t="s">
        <v>55</v>
      </c>
      <c r="Q277" s="2" t="s">
        <v>55</v>
      </c>
      <c r="R277" s="2" t="s">
        <v>54</v>
      </c>
      <c r="S277" s="3"/>
      <c r="T277" s="3"/>
      <c r="U277" s="3"/>
      <c r="V277" s="3">
        <v>1</v>
      </c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2" t="s">
        <v>47</v>
      </c>
      <c r="AW277" s="2" t="s">
        <v>708</v>
      </c>
      <c r="AX277" s="2" t="s">
        <v>47</v>
      </c>
      <c r="AY277" s="2" t="s">
        <v>47</v>
      </c>
    </row>
    <row r="278" spans="1:51" ht="30" customHeight="1" x14ac:dyDescent="0.4">
      <c r="A278" s="5" t="s">
        <v>100</v>
      </c>
      <c r="B278" s="5" t="s">
        <v>101</v>
      </c>
      <c r="C278" s="5" t="s">
        <v>443</v>
      </c>
      <c r="D278" s="6">
        <v>0.1</v>
      </c>
      <c r="E278" s="8" t="e">
        <f>#REF!</f>
        <v>#REF!</v>
      </c>
      <c r="F278" s="9" t="e">
        <f>TRUNC(E278*D278,1)</f>
        <v>#REF!</v>
      </c>
      <c r="G278" s="8" t="e">
        <f>#REF!</f>
        <v>#REF!</v>
      </c>
      <c r="H278" s="9" t="e">
        <f>TRUNC(G278*D278,1)</f>
        <v>#REF!</v>
      </c>
      <c r="I278" s="8" t="e">
        <f>#REF!</f>
        <v>#REF!</v>
      </c>
      <c r="J278" s="9" t="e">
        <f>TRUNC(I278*D278,1)</f>
        <v>#REF!</v>
      </c>
      <c r="K278" s="8" t="e">
        <f t="shared" si="86"/>
        <v>#REF!</v>
      </c>
      <c r="L278" s="9" t="e">
        <f t="shared" si="86"/>
        <v>#REF!</v>
      </c>
      <c r="M278" s="5" t="s">
        <v>47</v>
      </c>
      <c r="N278" s="2" t="s">
        <v>103</v>
      </c>
      <c r="O278" s="2" t="s">
        <v>707</v>
      </c>
      <c r="P278" s="2" t="s">
        <v>55</v>
      </c>
      <c r="Q278" s="2" t="s">
        <v>55</v>
      </c>
      <c r="R278" s="2" t="s">
        <v>54</v>
      </c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2" t="s">
        <v>47</v>
      </c>
      <c r="AW278" s="2" t="s">
        <v>708</v>
      </c>
      <c r="AX278" s="2" t="s">
        <v>47</v>
      </c>
      <c r="AY278" s="2" t="s">
        <v>47</v>
      </c>
    </row>
    <row r="279" spans="1:51" ht="30" customHeight="1" x14ac:dyDescent="0.4">
      <c r="A279" s="5" t="s">
        <v>446</v>
      </c>
      <c r="B279" s="5" t="s">
        <v>447</v>
      </c>
      <c r="C279" s="5" t="s">
        <v>315</v>
      </c>
      <c r="D279" s="6">
        <v>1</v>
      </c>
      <c r="E279" s="8" t="e">
        <f>TRUNC(SUMIF(V277:V281, RIGHTB(O279, 1), F277:F281)*U279, 2)</f>
        <v>#REF!</v>
      </c>
      <c r="F279" s="9" t="e">
        <f>TRUNC(E279*D279,1)</f>
        <v>#REF!</v>
      </c>
      <c r="G279" s="8">
        <v>0</v>
      </c>
      <c r="H279" s="9">
        <f>TRUNC(G279*D279,1)</f>
        <v>0</v>
      </c>
      <c r="I279" s="8">
        <v>0</v>
      </c>
      <c r="J279" s="9">
        <f>TRUNC(I279*D279,1)</f>
        <v>0</v>
      </c>
      <c r="K279" s="8" t="e">
        <f t="shared" si="86"/>
        <v>#REF!</v>
      </c>
      <c r="L279" s="9" t="e">
        <f t="shared" si="86"/>
        <v>#REF!</v>
      </c>
      <c r="M279" s="5" t="s">
        <v>47</v>
      </c>
      <c r="N279" s="2" t="s">
        <v>103</v>
      </c>
      <c r="O279" s="2" t="s">
        <v>376</v>
      </c>
      <c r="P279" s="2" t="s">
        <v>55</v>
      </c>
      <c r="Q279" s="2" t="s">
        <v>55</v>
      </c>
      <c r="R279" s="2" t="s">
        <v>55</v>
      </c>
      <c r="S279" s="3">
        <v>0</v>
      </c>
      <c r="T279" s="3">
        <v>0</v>
      </c>
      <c r="U279" s="3">
        <v>0.02</v>
      </c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2" t="s">
        <v>47</v>
      </c>
      <c r="AW279" s="2" t="s">
        <v>709</v>
      </c>
      <c r="AX279" s="2" t="s">
        <v>47</v>
      </c>
      <c r="AY279" s="2" t="s">
        <v>47</v>
      </c>
    </row>
    <row r="280" spans="1:51" ht="30" customHeight="1" x14ac:dyDescent="0.4">
      <c r="A280" s="5" t="s">
        <v>465</v>
      </c>
      <c r="B280" s="5" t="s">
        <v>421</v>
      </c>
      <c r="C280" s="5" t="s">
        <v>422</v>
      </c>
      <c r="D280" s="6">
        <v>8.9999999999999993E-3</v>
      </c>
      <c r="E280" s="8" t="e">
        <f>#REF!</f>
        <v>#REF!</v>
      </c>
      <c r="F280" s="9" t="e">
        <f>TRUNC(E280*D280,1)</f>
        <v>#REF!</v>
      </c>
      <c r="G280" s="8" t="e">
        <f>#REF!</f>
        <v>#REF!</v>
      </c>
      <c r="H280" s="9" t="e">
        <f>TRUNC(G280*D280,1)</f>
        <v>#REF!</v>
      </c>
      <c r="I280" s="8" t="e">
        <f>#REF!</f>
        <v>#REF!</v>
      </c>
      <c r="J280" s="9" t="e">
        <f>TRUNC(I280*D280,1)</f>
        <v>#REF!</v>
      </c>
      <c r="K280" s="8" t="e">
        <f t="shared" si="86"/>
        <v>#REF!</v>
      </c>
      <c r="L280" s="9" t="e">
        <f t="shared" si="86"/>
        <v>#REF!</v>
      </c>
      <c r="M280" s="5" t="s">
        <v>47</v>
      </c>
      <c r="N280" s="2" t="s">
        <v>103</v>
      </c>
      <c r="O280" s="2" t="s">
        <v>466</v>
      </c>
      <c r="P280" s="2" t="s">
        <v>55</v>
      </c>
      <c r="Q280" s="2" t="s">
        <v>55</v>
      </c>
      <c r="R280" s="2" t="s">
        <v>54</v>
      </c>
      <c r="S280" s="3"/>
      <c r="T280" s="3"/>
      <c r="U280" s="3"/>
      <c r="V280" s="3"/>
      <c r="W280" s="3">
        <v>2</v>
      </c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2" t="s">
        <v>47</v>
      </c>
      <c r="AW280" s="2" t="s">
        <v>710</v>
      </c>
      <c r="AX280" s="2" t="s">
        <v>47</v>
      </c>
      <c r="AY280" s="2" t="s">
        <v>47</v>
      </c>
    </row>
    <row r="281" spans="1:51" ht="30" customHeight="1" x14ac:dyDescent="0.4">
      <c r="A281" s="5" t="s">
        <v>425</v>
      </c>
      <c r="B281" s="5" t="s">
        <v>426</v>
      </c>
      <c r="C281" s="5" t="s">
        <v>315</v>
      </c>
      <c r="D281" s="6">
        <v>1</v>
      </c>
      <c r="E281" s="8" t="e">
        <f>TRUNC(SUMIF(W277:W281, RIGHTB(O281, 1), H277:H281)*U281, 2)</f>
        <v>#REF!</v>
      </c>
      <c r="F281" s="9" t="e">
        <f>TRUNC(E281*D281,1)</f>
        <v>#REF!</v>
      </c>
      <c r="G281" s="8">
        <v>0</v>
      </c>
      <c r="H281" s="9">
        <f>TRUNC(G281*D281,1)</f>
        <v>0</v>
      </c>
      <c r="I281" s="8">
        <v>0</v>
      </c>
      <c r="J281" s="9">
        <f>TRUNC(I281*D281,1)</f>
        <v>0</v>
      </c>
      <c r="K281" s="8" t="e">
        <f t="shared" si="86"/>
        <v>#REF!</v>
      </c>
      <c r="L281" s="9" t="e">
        <f t="shared" si="86"/>
        <v>#REF!</v>
      </c>
      <c r="M281" s="5" t="s">
        <v>47</v>
      </c>
      <c r="N281" s="2" t="s">
        <v>103</v>
      </c>
      <c r="O281" s="2" t="s">
        <v>452</v>
      </c>
      <c r="P281" s="2" t="s">
        <v>55</v>
      </c>
      <c r="Q281" s="2" t="s">
        <v>55</v>
      </c>
      <c r="R281" s="2" t="s">
        <v>55</v>
      </c>
      <c r="S281" s="3">
        <v>1</v>
      </c>
      <c r="T281" s="3">
        <v>0</v>
      </c>
      <c r="U281" s="3">
        <v>0.03</v>
      </c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2" t="s">
        <v>47</v>
      </c>
      <c r="AW281" s="2" t="s">
        <v>711</v>
      </c>
      <c r="AX281" s="2" t="s">
        <v>47</v>
      </c>
      <c r="AY281" s="2" t="s">
        <v>47</v>
      </c>
    </row>
    <row r="282" spans="1:51" ht="30" customHeight="1" x14ac:dyDescent="0.4">
      <c r="A282" s="5" t="s">
        <v>428</v>
      </c>
      <c r="B282" s="5" t="s">
        <v>47</v>
      </c>
      <c r="C282" s="5" t="s">
        <v>47</v>
      </c>
      <c r="D282" s="6"/>
      <c r="E282" s="8"/>
      <c r="F282" s="9" t="e">
        <f>TRUNC(SUMIF(N277:N281, N276, F277:F281),0)</f>
        <v>#REF!</v>
      </c>
      <c r="G282" s="8"/>
      <c r="H282" s="9" t="e">
        <f>TRUNC(SUMIF(N277:N281, N276, H277:H281),0)</f>
        <v>#REF!</v>
      </c>
      <c r="I282" s="8"/>
      <c r="J282" s="9" t="e">
        <f>TRUNC(SUMIF(N277:N281, N276, J277:J281),0)</f>
        <v>#REF!</v>
      </c>
      <c r="K282" s="8"/>
      <c r="L282" s="9" t="e">
        <f>F282+H282+J282</f>
        <v>#REF!</v>
      </c>
      <c r="M282" s="5" t="s">
        <v>47</v>
      </c>
      <c r="N282" s="2" t="s">
        <v>81</v>
      </c>
      <c r="O282" s="2" t="s">
        <v>81</v>
      </c>
      <c r="P282" s="2" t="s">
        <v>47</v>
      </c>
      <c r="Q282" s="2" t="s">
        <v>47</v>
      </c>
      <c r="R282" s="2" t="s">
        <v>47</v>
      </c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2" t="s">
        <v>47</v>
      </c>
      <c r="AW282" s="2" t="s">
        <v>47</v>
      </c>
      <c r="AX282" s="2" t="s">
        <v>47</v>
      </c>
      <c r="AY282" s="2" t="s">
        <v>47</v>
      </c>
    </row>
    <row r="283" spans="1:51" ht="30" customHeight="1" x14ac:dyDescent="0.4">
      <c r="A283" s="6"/>
      <c r="B283" s="6"/>
      <c r="C283" s="6"/>
      <c r="D283" s="6"/>
      <c r="E283" s="8"/>
      <c r="F283" s="9"/>
      <c r="G283" s="8"/>
      <c r="H283" s="9"/>
      <c r="I283" s="8"/>
      <c r="J283" s="9"/>
      <c r="K283" s="8"/>
      <c r="L283" s="9"/>
      <c r="M283" s="6"/>
    </row>
    <row r="284" spans="1:51" ht="30" customHeight="1" x14ac:dyDescent="0.4">
      <c r="A284" s="16" t="s">
        <v>712</v>
      </c>
      <c r="B284" s="16"/>
      <c r="C284" s="16"/>
      <c r="D284" s="16"/>
      <c r="E284" s="17"/>
      <c r="F284" s="18"/>
      <c r="G284" s="17"/>
      <c r="H284" s="18"/>
      <c r="I284" s="17"/>
      <c r="J284" s="18"/>
      <c r="K284" s="17"/>
      <c r="L284" s="18"/>
      <c r="M284" s="16"/>
      <c r="N284" s="1" t="s">
        <v>285</v>
      </c>
    </row>
    <row r="285" spans="1:51" ht="30" customHeight="1" x14ac:dyDescent="0.4">
      <c r="A285" s="5" t="s">
        <v>100</v>
      </c>
      <c r="B285" s="5" t="s">
        <v>283</v>
      </c>
      <c r="C285" s="5" t="s">
        <v>443</v>
      </c>
      <c r="D285" s="6">
        <v>1</v>
      </c>
      <c r="E285" s="8" t="e">
        <f>#REF!</f>
        <v>#REF!</v>
      </c>
      <c r="F285" s="9" t="e">
        <f>TRUNC(E285*D285,1)</f>
        <v>#REF!</v>
      </c>
      <c r="G285" s="8" t="e">
        <f>#REF!</f>
        <v>#REF!</v>
      </c>
      <c r="H285" s="9" t="e">
        <f>TRUNC(G285*D285,1)</f>
        <v>#REF!</v>
      </c>
      <c r="I285" s="8" t="e">
        <f>#REF!</f>
        <v>#REF!</v>
      </c>
      <c r="J285" s="9" t="e">
        <f>TRUNC(I285*D285,1)</f>
        <v>#REF!</v>
      </c>
      <c r="K285" s="8" t="e">
        <f t="shared" ref="K285:L289" si="87">TRUNC(E285+G285+I285,1)</f>
        <v>#REF!</v>
      </c>
      <c r="L285" s="9" t="e">
        <f t="shared" si="87"/>
        <v>#REF!</v>
      </c>
      <c r="M285" s="5" t="s">
        <v>47</v>
      </c>
      <c r="N285" s="2" t="s">
        <v>285</v>
      </c>
      <c r="O285" s="2" t="s">
        <v>713</v>
      </c>
      <c r="P285" s="2" t="s">
        <v>55</v>
      </c>
      <c r="Q285" s="2" t="s">
        <v>55</v>
      </c>
      <c r="R285" s="2" t="s">
        <v>54</v>
      </c>
      <c r="S285" s="3"/>
      <c r="T285" s="3"/>
      <c r="U285" s="3"/>
      <c r="V285" s="3">
        <v>1</v>
      </c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2" t="s">
        <v>47</v>
      </c>
      <c r="AW285" s="2" t="s">
        <v>714</v>
      </c>
      <c r="AX285" s="2" t="s">
        <v>47</v>
      </c>
      <c r="AY285" s="2" t="s">
        <v>47</v>
      </c>
    </row>
    <row r="286" spans="1:51" ht="30" customHeight="1" x14ac:dyDescent="0.4">
      <c r="A286" s="5" t="s">
        <v>100</v>
      </c>
      <c r="B286" s="5" t="s">
        <v>283</v>
      </c>
      <c r="C286" s="5" t="s">
        <v>443</v>
      </c>
      <c r="D286" s="6">
        <v>0.1</v>
      </c>
      <c r="E286" s="8" t="e">
        <f>#REF!</f>
        <v>#REF!</v>
      </c>
      <c r="F286" s="9" t="e">
        <f>TRUNC(E286*D286,1)</f>
        <v>#REF!</v>
      </c>
      <c r="G286" s="8" t="e">
        <f>#REF!</f>
        <v>#REF!</v>
      </c>
      <c r="H286" s="9" t="e">
        <f>TRUNC(G286*D286,1)</f>
        <v>#REF!</v>
      </c>
      <c r="I286" s="8" t="e">
        <f>#REF!</f>
        <v>#REF!</v>
      </c>
      <c r="J286" s="9" t="e">
        <f>TRUNC(I286*D286,1)</f>
        <v>#REF!</v>
      </c>
      <c r="K286" s="8" t="e">
        <f t="shared" si="87"/>
        <v>#REF!</v>
      </c>
      <c r="L286" s="9" t="e">
        <f t="shared" si="87"/>
        <v>#REF!</v>
      </c>
      <c r="M286" s="5" t="s">
        <v>47</v>
      </c>
      <c r="N286" s="2" t="s">
        <v>285</v>
      </c>
      <c r="O286" s="2" t="s">
        <v>713</v>
      </c>
      <c r="P286" s="2" t="s">
        <v>55</v>
      </c>
      <c r="Q286" s="2" t="s">
        <v>55</v>
      </c>
      <c r="R286" s="2" t="s">
        <v>54</v>
      </c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2" t="s">
        <v>47</v>
      </c>
      <c r="AW286" s="2" t="s">
        <v>714</v>
      </c>
      <c r="AX286" s="2" t="s">
        <v>47</v>
      </c>
      <c r="AY286" s="2" t="s">
        <v>47</v>
      </c>
    </row>
    <row r="287" spans="1:51" ht="30" customHeight="1" x14ac:dyDescent="0.4">
      <c r="A287" s="5" t="s">
        <v>446</v>
      </c>
      <c r="B287" s="5" t="s">
        <v>447</v>
      </c>
      <c r="C287" s="5" t="s">
        <v>315</v>
      </c>
      <c r="D287" s="6">
        <v>1</v>
      </c>
      <c r="E287" s="8" t="e">
        <f>TRUNC(SUMIF(V285:V289, RIGHTB(O287, 1), F285:F289)*U287, 2)</f>
        <v>#REF!</v>
      </c>
      <c r="F287" s="9" t="e">
        <f>TRUNC(E287*D287,1)</f>
        <v>#REF!</v>
      </c>
      <c r="G287" s="8">
        <v>0</v>
      </c>
      <c r="H287" s="9">
        <f>TRUNC(G287*D287,1)</f>
        <v>0</v>
      </c>
      <c r="I287" s="8">
        <v>0</v>
      </c>
      <c r="J287" s="9">
        <f>TRUNC(I287*D287,1)</f>
        <v>0</v>
      </c>
      <c r="K287" s="8" t="e">
        <f t="shared" si="87"/>
        <v>#REF!</v>
      </c>
      <c r="L287" s="9" t="e">
        <f t="shared" si="87"/>
        <v>#REF!</v>
      </c>
      <c r="M287" s="5" t="s">
        <v>47</v>
      </c>
      <c r="N287" s="2" t="s">
        <v>285</v>
      </c>
      <c r="O287" s="2" t="s">
        <v>376</v>
      </c>
      <c r="P287" s="2" t="s">
        <v>55</v>
      </c>
      <c r="Q287" s="2" t="s">
        <v>55</v>
      </c>
      <c r="R287" s="2" t="s">
        <v>55</v>
      </c>
      <c r="S287" s="3">
        <v>0</v>
      </c>
      <c r="T287" s="3">
        <v>0</v>
      </c>
      <c r="U287" s="3">
        <v>0.02</v>
      </c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2" t="s">
        <v>47</v>
      </c>
      <c r="AW287" s="2" t="s">
        <v>715</v>
      </c>
      <c r="AX287" s="2" t="s">
        <v>47</v>
      </c>
      <c r="AY287" s="2" t="s">
        <v>47</v>
      </c>
    </row>
    <row r="288" spans="1:51" ht="30" customHeight="1" x14ac:dyDescent="0.4">
      <c r="A288" s="5" t="s">
        <v>465</v>
      </c>
      <c r="B288" s="5" t="s">
        <v>421</v>
      </c>
      <c r="C288" s="5" t="s">
        <v>422</v>
      </c>
      <c r="D288" s="6">
        <v>8.9999999999999993E-3</v>
      </c>
      <c r="E288" s="8" t="e">
        <f>#REF!</f>
        <v>#REF!</v>
      </c>
      <c r="F288" s="9" t="e">
        <f>TRUNC(E288*D288,1)</f>
        <v>#REF!</v>
      </c>
      <c r="G288" s="8" t="e">
        <f>#REF!</f>
        <v>#REF!</v>
      </c>
      <c r="H288" s="9" t="e">
        <f>TRUNC(G288*D288,1)</f>
        <v>#REF!</v>
      </c>
      <c r="I288" s="8" t="e">
        <f>#REF!</f>
        <v>#REF!</v>
      </c>
      <c r="J288" s="9" t="e">
        <f>TRUNC(I288*D288,1)</f>
        <v>#REF!</v>
      </c>
      <c r="K288" s="8" t="e">
        <f t="shared" si="87"/>
        <v>#REF!</v>
      </c>
      <c r="L288" s="9" t="e">
        <f t="shared" si="87"/>
        <v>#REF!</v>
      </c>
      <c r="M288" s="5" t="s">
        <v>47</v>
      </c>
      <c r="N288" s="2" t="s">
        <v>285</v>
      </c>
      <c r="O288" s="2" t="s">
        <v>466</v>
      </c>
      <c r="P288" s="2" t="s">
        <v>55</v>
      </c>
      <c r="Q288" s="2" t="s">
        <v>55</v>
      </c>
      <c r="R288" s="2" t="s">
        <v>54</v>
      </c>
      <c r="S288" s="3"/>
      <c r="T288" s="3"/>
      <c r="U288" s="3"/>
      <c r="V288" s="3"/>
      <c r="W288" s="3">
        <v>2</v>
      </c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2" t="s">
        <v>47</v>
      </c>
      <c r="AW288" s="2" t="s">
        <v>716</v>
      </c>
      <c r="AX288" s="2" t="s">
        <v>47</v>
      </c>
      <c r="AY288" s="2" t="s">
        <v>47</v>
      </c>
    </row>
    <row r="289" spans="1:51" ht="30" customHeight="1" x14ac:dyDescent="0.4">
      <c r="A289" s="5" t="s">
        <v>425</v>
      </c>
      <c r="B289" s="5" t="s">
        <v>426</v>
      </c>
      <c r="C289" s="5" t="s">
        <v>315</v>
      </c>
      <c r="D289" s="6">
        <v>1</v>
      </c>
      <c r="E289" s="8" t="e">
        <f>TRUNC(SUMIF(W285:W289, RIGHTB(O289, 1), H285:H289)*U289, 2)</f>
        <v>#REF!</v>
      </c>
      <c r="F289" s="9" t="e">
        <f>TRUNC(E289*D289,1)</f>
        <v>#REF!</v>
      </c>
      <c r="G289" s="8">
        <v>0</v>
      </c>
      <c r="H289" s="9">
        <f>TRUNC(G289*D289,1)</f>
        <v>0</v>
      </c>
      <c r="I289" s="8">
        <v>0</v>
      </c>
      <c r="J289" s="9">
        <f>TRUNC(I289*D289,1)</f>
        <v>0</v>
      </c>
      <c r="K289" s="8" t="e">
        <f t="shared" si="87"/>
        <v>#REF!</v>
      </c>
      <c r="L289" s="9" t="e">
        <f t="shared" si="87"/>
        <v>#REF!</v>
      </c>
      <c r="M289" s="5" t="s">
        <v>47</v>
      </c>
      <c r="N289" s="2" t="s">
        <v>285</v>
      </c>
      <c r="O289" s="2" t="s">
        <v>452</v>
      </c>
      <c r="P289" s="2" t="s">
        <v>55</v>
      </c>
      <c r="Q289" s="2" t="s">
        <v>55</v>
      </c>
      <c r="R289" s="2" t="s">
        <v>55</v>
      </c>
      <c r="S289" s="3">
        <v>1</v>
      </c>
      <c r="T289" s="3">
        <v>0</v>
      </c>
      <c r="U289" s="3">
        <v>0.03</v>
      </c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2" t="s">
        <v>47</v>
      </c>
      <c r="AW289" s="2" t="s">
        <v>717</v>
      </c>
      <c r="AX289" s="2" t="s">
        <v>47</v>
      </c>
      <c r="AY289" s="2" t="s">
        <v>47</v>
      </c>
    </row>
    <row r="290" spans="1:51" ht="30" customHeight="1" x14ac:dyDescent="0.4">
      <c r="A290" s="5" t="s">
        <v>428</v>
      </c>
      <c r="B290" s="5" t="s">
        <v>47</v>
      </c>
      <c r="C290" s="5" t="s">
        <v>47</v>
      </c>
      <c r="D290" s="6"/>
      <c r="E290" s="8"/>
      <c r="F290" s="9" t="e">
        <f>TRUNC(SUMIF(N285:N289, N284, F285:F289),0)</f>
        <v>#REF!</v>
      </c>
      <c r="G290" s="8"/>
      <c r="H290" s="9" t="e">
        <f>TRUNC(SUMIF(N285:N289, N284, H285:H289),0)</f>
        <v>#REF!</v>
      </c>
      <c r="I290" s="8"/>
      <c r="J290" s="9" t="e">
        <f>TRUNC(SUMIF(N285:N289, N284, J285:J289),0)</f>
        <v>#REF!</v>
      </c>
      <c r="K290" s="8"/>
      <c r="L290" s="9" t="e">
        <f>F290+H290+J290</f>
        <v>#REF!</v>
      </c>
      <c r="M290" s="5" t="s">
        <v>47</v>
      </c>
      <c r="N290" s="2" t="s">
        <v>81</v>
      </c>
      <c r="O290" s="2" t="s">
        <v>81</v>
      </c>
      <c r="P290" s="2" t="s">
        <v>47</v>
      </c>
      <c r="Q290" s="2" t="s">
        <v>47</v>
      </c>
      <c r="R290" s="2" t="s">
        <v>47</v>
      </c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2" t="s">
        <v>47</v>
      </c>
      <c r="AW290" s="2" t="s">
        <v>47</v>
      </c>
      <c r="AX290" s="2" t="s">
        <v>47</v>
      </c>
      <c r="AY290" s="2" t="s">
        <v>47</v>
      </c>
    </row>
    <row r="291" spans="1:51" ht="30" customHeight="1" x14ac:dyDescent="0.4">
      <c r="A291" s="6"/>
      <c r="B291" s="6"/>
      <c r="C291" s="6"/>
      <c r="D291" s="6"/>
      <c r="E291" s="8"/>
      <c r="F291" s="9"/>
      <c r="G291" s="8"/>
      <c r="H291" s="9"/>
      <c r="I291" s="8"/>
      <c r="J291" s="9"/>
      <c r="K291" s="8"/>
      <c r="L291" s="9"/>
      <c r="M291" s="6"/>
    </row>
    <row r="292" spans="1:51" ht="30" customHeight="1" x14ac:dyDescent="0.4">
      <c r="A292" s="16" t="s">
        <v>718</v>
      </c>
      <c r="B292" s="16"/>
      <c r="C292" s="16"/>
      <c r="D292" s="16"/>
      <c r="E292" s="17"/>
      <c r="F292" s="18"/>
      <c r="G292" s="17"/>
      <c r="H292" s="18"/>
      <c r="I292" s="17"/>
      <c r="J292" s="18"/>
      <c r="K292" s="17"/>
      <c r="L292" s="18"/>
      <c r="M292" s="16"/>
      <c r="N292" s="1" t="s">
        <v>324</v>
      </c>
    </row>
    <row r="293" spans="1:51" ht="30" customHeight="1" x14ac:dyDescent="0.4">
      <c r="A293" s="5" t="s">
        <v>100</v>
      </c>
      <c r="B293" s="5" t="s">
        <v>322</v>
      </c>
      <c r="C293" s="5" t="s">
        <v>443</v>
      </c>
      <c r="D293" s="6">
        <v>1</v>
      </c>
      <c r="E293" s="8" t="e">
        <f>#REF!</f>
        <v>#REF!</v>
      </c>
      <c r="F293" s="9" t="e">
        <f>TRUNC(E293*D293,1)</f>
        <v>#REF!</v>
      </c>
      <c r="G293" s="8" t="e">
        <f>#REF!</f>
        <v>#REF!</v>
      </c>
      <c r="H293" s="9" t="e">
        <f>TRUNC(G293*D293,1)</f>
        <v>#REF!</v>
      </c>
      <c r="I293" s="8" t="e">
        <f>#REF!</f>
        <v>#REF!</v>
      </c>
      <c r="J293" s="9" t="e">
        <f>TRUNC(I293*D293,1)</f>
        <v>#REF!</v>
      </c>
      <c r="K293" s="8" t="e">
        <f t="shared" ref="K293:L297" si="88">TRUNC(E293+G293+I293,1)</f>
        <v>#REF!</v>
      </c>
      <c r="L293" s="9" t="e">
        <f t="shared" si="88"/>
        <v>#REF!</v>
      </c>
      <c r="M293" s="5" t="s">
        <v>47</v>
      </c>
      <c r="N293" s="2" t="s">
        <v>324</v>
      </c>
      <c r="O293" s="2" t="s">
        <v>719</v>
      </c>
      <c r="P293" s="2" t="s">
        <v>55</v>
      </c>
      <c r="Q293" s="2" t="s">
        <v>55</v>
      </c>
      <c r="R293" s="2" t="s">
        <v>54</v>
      </c>
      <c r="S293" s="3"/>
      <c r="T293" s="3"/>
      <c r="U293" s="3"/>
      <c r="V293" s="3">
        <v>1</v>
      </c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2" t="s">
        <v>47</v>
      </c>
      <c r="AW293" s="2" t="s">
        <v>720</v>
      </c>
      <c r="AX293" s="2" t="s">
        <v>47</v>
      </c>
      <c r="AY293" s="2" t="s">
        <v>47</v>
      </c>
    </row>
    <row r="294" spans="1:51" ht="30" customHeight="1" x14ac:dyDescent="0.4">
      <c r="A294" s="5" t="s">
        <v>100</v>
      </c>
      <c r="B294" s="5" t="s">
        <v>322</v>
      </c>
      <c r="C294" s="5" t="s">
        <v>443</v>
      </c>
      <c r="D294" s="6">
        <v>0.1</v>
      </c>
      <c r="E294" s="8" t="e">
        <f>#REF!</f>
        <v>#REF!</v>
      </c>
      <c r="F294" s="9" t="e">
        <f>TRUNC(E294*D294,1)</f>
        <v>#REF!</v>
      </c>
      <c r="G294" s="8" t="e">
        <f>#REF!</f>
        <v>#REF!</v>
      </c>
      <c r="H294" s="9" t="e">
        <f>TRUNC(G294*D294,1)</f>
        <v>#REF!</v>
      </c>
      <c r="I294" s="8" t="e">
        <f>#REF!</f>
        <v>#REF!</v>
      </c>
      <c r="J294" s="9" t="e">
        <f>TRUNC(I294*D294,1)</f>
        <v>#REF!</v>
      </c>
      <c r="K294" s="8" t="e">
        <f t="shared" si="88"/>
        <v>#REF!</v>
      </c>
      <c r="L294" s="9" t="e">
        <f t="shared" si="88"/>
        <v>#REF!</v>
      </c>
      <c r="M294" s="5" t="s">
        <v>47</v>
      </c>
      <c r="N294" s="2" t="s">
        <v>324</v>
      </c>
      <c r="O294" s="2" t="s">
        <v>719</v>
      </c>
      <c r="P294" s="2" t="s">
        <v>55</v>
      </c>
      <c r="Q294" s="2" t="s">
        <v>55</v>
      </c>
      <c r="R294" s="2" t="s">
        <v>54</v>
      </c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2" t="s">
        <v>47</v>
      </c>
      <c r="AW294" s="2" t="s">
        <v>720</v>
      </c>
      <c r="AX294" s="2" t="s">
        <v>47</v>
      </c>
      <c r="AY294" s="2" t="s">
        <v>47</v>
      </c>
    </row>
    <row r="295" spans="1:51" ht="30" customHeight="1" x14ac:dyDescent="0.4">
      <c r="A295" s="5" t="s">
        <v>446</v>
      </c>
      <c r="B295" s="5" t="s">
        <v>447</v>
      </c>
      <c r="C295" s="5" t="s">
        <v>315</v>
      </c>
      <c r="D295" s="6">
        <v>1</v>
      </c>
      <c r="E295" s="8" t="e">
        <f>TRUNC(SUMIF(V293:V297, RIGHTB(O295, 1), F293:F297)*U295, 2)</f>
        <v>#REF!</v>
      </c>
      <c r="F295" s="9" t="e">
        <f>TRUNC(E295*D295,1)</f>
        <v>#REF!</v>
      </c>
      <c r="G295" s="8">
        <v>0</v>
      </c>
      <c r="H295" s="9">
        <f>TRUNC(G295*D295,1)</f>
        <v>0</v>
      </c>
      <c r="I295" s="8">
        <v>0</v>
      </c>
      <c r="J295" s="9">
        <f>TRUNC(I295*D295,1)</f>
        <v>0</v>
      </c>
      <c r="K295" s="8" t="e">
        <f t="shared" si="88"/>
        <v>#REF!</v>
      </c>
      <c r="L295" s="9" t="e">
        <f t="shared" si="88"/>
        <v>#REF!</v>
      </c>
      <c r="M295" s="5" t="s">
        <v>47</v>
      </c>
      <c r="N295" s="2" t="s">
        <v>324</v>
      </c>
      <c r="O295" s="2" t="s">
        <v>376</v>
      </c>
      <c r="P295" s="2" t="s">
        <v>55</v>
      </c>
      <c r="Q295" s="2" t="s">
        <v>55</v>
      </c>
      <c r="R295" s="2" t="s">
        <v>55</v>
      </c>
      <c r="S295" s="3">
        <v>0</v>
      </c>
      <c r="T295" s="3">
        <v>0</v>
      </c>
      <c r="U295" s="3">
        <v>0.02</v>
      </c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2" t="s">
        <v>47</v>
      </c>
      <c r="AW295" s="2" t="s">
        <v>721</v>
      </c>
      <c r="AX295" s="2" t="s">
        <v>47</v>
      </c>
      <c r="AY295" s="2" t="s">
        <v>47</v>
      </c>
    </row>
    <row r="296" spans="1:51" ht="30" customHeight="1" x14ac:dyDescent="0.4">
      <c r="A296" s="5" t="s">
        <v>465</v>
      </c>
      <c r="B296" s="5" t="s">
        <v>421</v>
      </c>
      <c r="C296" s="5" t="s">
        <v>422</v>
      </c>
      <c r="D296" s="6">
        <v>1.2E-2</v>
      </c>
      <c r="E296" s="8" t="e">
        <f>#REF!</f>
        <v>#REF!</v>
      </c>
      <c r="F296" s="9" t="e">
        <f>TRUNC(E296*D296,1)</f>
        <v>#REF!</v>
      </c>
      <c r="G296" s="8" t="e">
        <f>#REF!</f>
        <v>#REF!</v>
      </c>
      <c r="H296" s="9" t="e">
        <f>TRUNC(G296*D296,1)</f>
        <v>#REF!</v>
      </c>
      <c r="I296" s="8" t="e">
        <f>#REF!</f>
        <v>#REF!</v>
      </c>
      <c r="J296" s="9" t="e">
        <f>TRUNC(I296*D296,1)</f>
        <v>#REF!</v>
      </c>
      <c r="K296" s="8" t="e">
        <f t="shared" si="88"/>
        <v>#REF!</v>
      </c>
      <c r="L296" s="9" t="e">
        <f t="shared" si="88"/>
        <v>#REF!</v>
      </c>
      <c r="M296" s="5" t="s">
        <v>47</v>
      </c>
      <c r="N296" s="2" t="s">
        <v>324</v>
      </c>
      <c r="O296" s="2" t="s">
        <v>466</v>
      </c>
      <c r="P296" s="2" t="s">
        <v>55</v>
      </c>
      <c r="Q296" s="2" t="s">
        <v>55</v>
      </c>
      <c r="R296" s="2" t="s">
        <v>54</v>
      </c>
      <c r="S296" s="3"/>
      <c r="T296" s="3"/>
      <c r="U296" s="3"/>
      <c r="V296" s="3"/>
      <c r="W296" s="3">
        <v>2</v>
      </c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2" t="s">
        <v>47</v>
      </c>
      <c r="AW296" s="2" t="s">
        <v>722</v>
      </c>
      <c r="AX296" s="2" t="s">
        <v>47</v>
      </c>
      <c r="AY296" s="2" t="s">
        <v>47</v>
      </c>
    </row>
    <row r="297" spans="1:51" ht="30" customHeight="1" x14ac:dyDescent="0.4">
      <c r="A297" s="5" t="s">
        <v>425</v>
      </c>
      <c r="B297" s="5" t="s">
        <v>426</v>
      </c>
      <c r="C297" s="5" t="s">
        <v>315</v>
      </c>
      <c r="D297" s="6">
        <v>1</v>
      </c>
      <c r="E297" s="8" t="e">
        <f>TRUNC(SUMIF(W293:W297, RIGHTB(O297, 1), H293:H297)*U297, 2)</f>
        <v>#REF!</v>
      </c>
      <c r="F297" s="9" t="e">
        <f>TRUNC(E297*D297,1)</f>
        <v>#REF!</v>
      </c>
      <c r="G297" s="8">
        <v>0</v>
      </c>
      <c r="H297" s="9">
        <f>TRUNC(G297*D297,1)</f>
        <v>0</v>
      </c>
      <c r="I297" s="8">
        <v>0</v>
      </c>
      <c r="J297" s="9">
        <f>TRUNC(I297*D297,1)</f>
        <v>0</v>
      </c>
      <c r="K297" s="8" t="e">
        <f t="shared" si="88"/>
        <v>#REF!</v>
      </c>
      <c r="L297" s="9" t="e">
        <f t="shared" si="88"/>
        <v>#REF!</v>
      </c>
      <c r="M297" s="5" t="s">
        <v>47</v>
      </c>
      <c r="N297" s="2" t="s">
        <v>324</v>
      </c>
      <c r="O297" s="2" t="s">
        <v>452</v>
      </c>
      <c r="P297" s="2" t="s">
        <v>55</v>
      </c>
      <c r="Q297" s="2" t="s">
        <v>55</v>
      </c>
      <c r="R297" s="2" t="s">
        <v>55</v>
      </c>
      <c r="S297" s="3">
        <v>1</v>
      </c>
      <c r="T297" s="3">
        <v>0</v>
      </c>
      <c r="U297" s="3">
        <v>0.03</v>
      </c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2" t="s">
        <v>47</v>
      </c>
      <c r="AW297" s="2" t="s">
        <v>723</v>
      </c>
      <c r="AX297" s="2" t="s">
        <v>47</v>
      </c>
      <c r="AY297" s="2" t="s">
        <v>47</v>
      </c>
    </row>
    <row r="298" spans="1:51" ht="30" customHeight="1" x14ac:dyDescent="0.4">
      <c r="A298" s="5" t="s">
        <v>428</v>
      </c>
      <c r="B298" s="5" t="s">
        <v>47</v>
      </c>
      <c r="C298" s="5" t="s">
        <v>47</v>
      </c>
      <c r="D298" s="6"/>
      <c r="E298" s="8"/>
      <c r="F298" s="9" t="e">
        <f>TRUNC(SUMIF(N293:N297, N292, F293:F297),0)</f>
        <v>#REF!</v>
      </c>
      <c r="G298" s="8"/>
      <c r="H298" s="9" t="e">
        <f>TRUNC(SUMIF(N293:N297, N292, H293:H297),0)</f>
        <v>#REF!</v>
      </c>
      <c r="I298" s="8"/>
      <c r="J298" s="9" t="e">
        <f>TRUNC(SUMIF(N293:N297, N292, J293:J297),0)</f>
        <v>#REF!</v>
      </c>
      <c r="K298" s="8"/>
      <c r="L298" s="9" t="e">
        <f>F298+H298+J298</f>
        <v>#REF!</v>
      </c>
      <c r="M298" s="5" t="s">
        <v>47</v>
      </c>
      <c r="N298" s="2" t="s">
        <v>81</v>
      </c>
      <c r="O298" s="2" t="s">
        <v>81</v>
      </c>
      <c r="P298" s="2" t="s">
        <v>47</v>
      </c>
      <c r="Q298" s="2" t="s">
        <v>47</v>
      </c>
      <c r="R298" s="2" t="s">
        <v>47</v>
      </c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2" t="s">
        <v>47</v>
      </c>
      <c r="AW298" s="2" t="s">
        <v>47</v>
      </c>
      <c r="AX298" s="2" t="s">
        <v>47</v>
      </c>
      <c r="AY298" s="2" t="s">
        <v>47</v>
      </c>
    </row>
    <row r="299" spans="1:51" ht="30" customHeight="1" x14ac:dyDescent="0.4">
      <c r="A299" s="6"/>
      <c r="B299" s="6"/>
      <c r="C299" s="6"/>
      <c r="D299" s="6"/>
      <c r="E299" s="8"/>
      <c r="F299" s="9"/>
      <c r="G299" s="8"/>
      <c r="H299" s="9"/>
      <c r="I299" s="8"/>
      <c r="J299" s="9"/>
      <c r="K299" s="8"/>
      <c r="L299" s="9"/>
      <c r="M299" s="6"/>
    </row>
    <row r="300" spans="1:51" ht="30" customHeight="1" x14ac:dyDescent="0.4">
      <c r="A300" s="16" t="s">
        <v>724</v>
      </c>
      <c r="B300" s="16"/>
      <c r="C300" s="16"/>
      <c r="D300" s="16"/>
      <c r="E300" s="17"/>
      <c r="F300" s="18"/>
      <c r="G300" s="17"/>
      <c r="H300" s="18"/>
      <c r="I300" s="17"/>
      <c r="J300" s="18"/>
      <c r="K300" s="17"/>
      <c r="L300" s="18"/>
      <c r="M300" s="16"/>
      <c r="N300" s="1" t="s">
        <v>53</v>
      </c>
    </row>
    <row r="301" spans="1:51" ht="30" customHeight="1" x14ac:dyDescent="0.4">
      <c r="A301" s="5" t="s">
        <v>725</v>
      </c>
      <c r="B301" s="5" t="s">
        <v>50</v>
      </c>
      <c r="C301" s="5" t="s">
        <v>443</v>
      </c>
      <c r="D301" s="6">
        <v>1</v>
      </c>
      <c r="E301" s="8" t="e">
        <f>#REF!</f>
        <v>#REF!</v>
      </c>
      <c r="F301" s="9" t="e">
        <f>TRUNC(E301*D301,1)</f>
        <v>#REF!</v>
      </c>
      <c r="G301" s="8" t="e">
        <f>#REF!</f>
        <v>#REF!</v>
      </c>
      <c r="H301" s="9" t="e">
        <f>TRUNC(G301*D301,1)</f>
        <v>#REF!</v>
      </c>
      <c r="I301" s="8" t="e">
        <f>#REF!</f>
        <v>#REF!</v>
      </c>
      <c r="J301" s="9" t="e">
        <f>TRUNC(I301*D301,1)</f>
        <v>#REF!</v>
      </c>
      <c r="K301" s="8" t="e">
        <f t="shared" ref="K301:L305" si="89">TRUNC(E301+G301+I301,1)</f>
        <v>#REF!</v>
      </c>
      <c r="L301" s="9" t="e">
        <f t="shared" si="89"/>
        <v>#REF!</v>
      </c>
      <c r="M301" s="5" t="s">
        <v>47</v>
      </c>
      <c r="N301" s="2" t="s">
        <v>53</v>
      </c>
      <c r="O301" s="2" t="s">
        <v>726</v>
      </c>
      <c r="P301" s="2" t="s">
        <v>55</v>
      </c>
      <c r="Q301" s="2" t="s">
        <v>55</v>
      </c>
      <c r="R301" s="2" t="s">
        <v>54</v>
      </c>
      <c r="S301" s="3"/>
      <c r="T301" s="3"/>
      <c r="U301" s="3"/>
      <c r="V301" s="3">
        <v>1</v>
      </c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2" t="s">
        <v>47</v>
      </c>
      <c r="AW301" s="2" t="s">
        <v>727</v>
      </c>
      <c r="AX301" s="2" t="s">
        <v>47</v>
      </c>
      <c r="AY301" s="2" t="s">
        <v>47</v>
      </c>
    </row>
    <row r="302" spans="1:51" ht="30" customHeight="1" x14ac:dyDescent="0.4">
      <c r="A302" s="5" t="s">
        <v>725</v>
      </c>
      <c r="B302" s="5" t="s">
        <v>50</v>
      </c>
      <c r="C302" s="5" t="s">
        <v>443</v>
      </c>
      <c r="D302" s="6">
        <v>0.05</v>
      </c>
      <c r="E302" s="8" t="e">
        <f>#REF!</f>
        <v>#REF!</v>
      </c>
      <c r="F302" s="9" t="e">
        <f>TRUNC(E302*D302,1)</f>
        <v>#REF!</v>
      </c>
      <c r="G302" s="8" t="e">
        <f>#REF!</f>
        <v>#REF!</v>
      </c>
      <c r="H302" s="9" t="e">
        <f>TRUNC(G302*D302,1)</f>
        <v>#REF!</v>
      </c>
      <c r="I302" s="8" t="e">
        <f>#REF!</f>
        <v>#REF!</v>
      </c>
      <c r="J302" s="9" t="e">
        <f>TRUNC(I302*D302,1)</f>
        <v>#REF!</v>
      </c>
      <c r="K302" s="8" t="e">
        <f t="shared" si="89"/>
        <v>#REF!</v>
      </c>
      <c r="L302" s="9" t="e">
        <f t="shared" si="89"/>
        <v>#REF!</v>
      </c>
      <c r="M302" s="5" t="s">
        <v>47</v>
      </c>
      <c r="N302" s="2" t="s">
        <v>53</v>
      </c>
      <c r="O302" s="2" t="s">
        <v>726</v>
      </c>
      <c r="P302" s="2" t="s">
        <v>55</v>
      </c>
      <c r="Q302" s="2" t="s">
        <v>55</v>
      </c>
      <c r="R302" s="2" t="s">
        <v>54</v>
      </c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2" t="s">
        <v>47</v>
      </c>
      <c r="AW302" s="2" t="s">
        <v>727</v>
      </c>
      <c r="AX302" s="2" t="s">
        <v>47</v>
      </c>
      <c r="AY302" s="2" t="s">
        <v>47</v>
      </c>
    </row>
    <row r="303" spans="1:51" ht="30" customHeight="1" x14ac:dyDescent="0.4">
      <c r="A303" s="5" t="s">
        <v>446</v>
      </c>
      <c r="B303" s="5" t="s">
        <v>447</v>
      </c>
      <c r="C303" s="5" t="s">
        <v>315</v>
      </c>
      <c r="D303" s="6">
        <v>1</v>
      </c>
      <c r="E303" s="8" t="e">
        <f>TRUNC(SUMIF(V301:V305, RIGHTB(O303, 1), F301:F305)*U303, 2)</f>
        <v>#REF!</v>
      </c>
      <c r="F303" s="9" t="e">
        <f>TRUNC(E303*D303,1)</f>
        <v>#REF!</v>
      </c>
      <c r="G303" s="8">
        <v>0</v>
      </c>
      <c r="H303" s="9">
        <f>TRUNC(G303*D303,1)</f>
        <v>0</v>
      </c>
      <c r="I303" s="8">
        <v>0</v>
      </c>
      <c r="J303" s="9">
        <f>TRUNC(I303*D303,1)</f>
        <v>0</v>
      </c>
      <c r="K303" s="8" t="e">
        <f t="shared" si="89"/>
        <v>#REF!</v>
      </c>
      <c r="L303" s="9" t="e">
        <f t="shared" si="89"/>
        <v>#REF!</v>
      </c>
      <c r="M303" s="5" t="s">
        <v>47</v>
      </c>
      <c r="N303" s="2" t="s">
        <v>53</v>
      </c>
      <c r="O303" s="2" t="s">
        <v>376</v>
      </c>
      <c r="P303" s="2" t="s">
        <v>55</v>
      </c>
      <c r="Q303" s="2" t="s">
        <v>55</v>
      </c>
      <c r="R303" s="2" t="s">
        <v>55</v>
      </c>
      <c r="S303" s="3">
        <v>0</v>
      </c>
      <c r="T303" s="3">
        <v>0</v>
      </c>
      <c r="U303" s="3">
        <v>0.02</v>
      </c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2" t="s">
        <v>47</v>
      </c>
      <c r="AW303" s="2" t="s">
        <v>728</v>
      </c>
      <c r="AX303" s="2" t="s">
        <v>47</v>
      </c>
      <c r="AY303" s="2" t="s">
        <v>47</v>
      </c>
    </row>
    <row r="304" spans="1:51" ht="30" customHeight="1" x14ac:dyDescent="0.4">
      <c r="A304" s="5" t="s">
        <v>449</v>
      </c>
      <c r="B304" s="5" t="s">
        <v>421</v>
      </c>
      <c r="C304" s="5" t="s">
        <v>422</v>
      </c>
      <c r="D304" s="6">
        <v>1.6E-2</v>
      </c>
      <c r="E304" s="8" t="e">
        <f>#REF!</f>
        <v>#REF!</v>
      </c>
      <c r="F304" s="9" t="e">
        <f>TRUNC(E304*D304,1)</f>
        <v>#REF!</v>
      </c>
      <c r="G304" s="8" t="e">
        <f>#REF!</f>
        <v>#REF!</v>
      </c>
      <c r="H304" s="9" t="e">
        <f>TRUNC(G304*D304,1)</f>
        <v>#REF!</v>
      </c>
      <c r="I304" s="8" t="e">
        <f>#REF!</f>
        <v>#REF!</v>
      </c>
      <c r="J304" s="9" t="e">
        <f>TRUNC(I304*D304,1)</f>
        <v>#REF!</v>
      </c>
      <c r="K304" s="8" t="e">
        <f t="shared" si="89"/>
        <v>#REF!</v>
      </c>
      <c r="L304" s="9" t="e">
        <f t="shared" si="89"/>
        <v>#REF!</v>
      </c>
      <c r="M304" s="5" t="s">
        <v>47</v>
      </c>
      <c r="N304" s="2" t="s">
        <v>53</v>
      </c>
      <c r="O304" s="2" t="s">
        <v>450</v>
      </c>
      <c r="P304" s="2" t="s">
        <v>55</v>
      </c>
      <c r="Q304" s="2" t="s">
        <v>55</v>
      </c>
      <c r="R304" s="2" t="s">
        <v>54</v>
      </c>
      <c r="S304" s="3"/>
      <c r="T304" s="3"/>
      <c r="U304" s="3"/>
      <c r="V304" s="3"/>
      <c r="W304" s="3">
        <v>2</v>
      </c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2" t="s">
        <v>47</v>
      </c>
      <c r="AW304" s="2" t="s">
        <v>729</v>
      </c>
      <c r="AX304" s="2" t="s">
        <v>47</v>
      </c>
      <c r="AY304" s="2" t="s">
        <v>47</v>
      </c>
    </row>
    <row r="305" spans="1:51" ht="30" customHeight="1" x14ac:dyDescent="0.4">
      <c r="A305" s="5" t="s">
        <v>425</v>
      </c>
      <c r="B305" s="5" t="s">
        <v>426</v>
      </c>
      <c r="C305" s="5" t="s">
        <v>315</v>
      </c>
      <c r="D305" s="6">
        <v>1</v>
      </c>
      <c r="E305" s="8" t="e">
        <f>TRUNC(SUMIF(W301:W305, RIGHTB(O305, 1), H301:H305)*U305, 2)</f>
        <v>#REF!</v>
      </c>
      <c r="F305" s="9" t="e">
        <f>TRUNC(E305*D305,1)</f>
        <v>#REF!</v>
      </c>
      <c r="G305" s="8">
        <v>0</v>
      </c>
      <c r="H305" s="9">
        <f>TRUNC(G305*D305,1)</f>
        <v>0</v>
      </c>
      <c r="I305" s="8">
        <v>0</v>
      </c>
      <c r="J305" s="9">
        <f>TRUNC(I305*D305,1)</f>
        <v>0</v>
      </c>
      <c r="K305" s="8" t="e">
        <f t="shared" si="89"/>
        <v>#REF!</v>
      </c>
      <c r="L305" s="9" t="e">
        <f t="shared" si="89"/>
        <v>#REF!</v>
      </c>
      <c r="M305" s="5" t="s">
        <v>47</v>
      </c>
      <c r="N305" s="2" t="s">
        <v>53</v>
      </c>
      <c r="O305" s="2" t="s">
        <v>452</v>
      </c>
      <c r="P305" s="2" t="s">
        <v>55</v>
      </c>
      <c r="Q305" s="2" t="s">
        <v>55</v>
      </c>
      <c r="R305" s="2" t="s">
        <v>55</v>
      </c>
      <c r="S305" s="3">
        <v>1</v>
      </c>
      <c r="T305" s="3">
        <v>0</v>
      </c>
      <c r="U305" s="3">
        <v>0.03</v>
      </c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2" t="s">
        <v>47</v>
      </c>
      <c r="AW305" s="2" t="s">
        <v>730</v>
      </c>
      <c r="AX305" s="2" t="s">
        <v>47</v>
      </c>
      <c r="AY305" s="2" t="s">
        <v>47</v>
      </c>
    </row>
    <row r="306" spans="1:51" ht="30" customHeight="1" x14ac:dyDescent="0.4">
      <c r="A306" s="5" t="s">
        <v>428</v>
      </c>
      <c r="B306" s="5" t="s">
        <v>47</v>
      </c>
      <c r="C306" s="5" t="s">
        <v>47</v>
      </c>
      <c r="D306" s="6"/>
      <c r="E306" s="8"/>
      <c r="F306" s="9" t="e">
        <f>TRUNC(SUMIF(N301:N305, N300, F301:F305),0)</f>
        <v>#REF!</v>
      </c>
      <c r="G306" s="8"/>
      <c r="H306" s="9" t="e">
        <f>TRUNC(SUMIF(N301:N305, N300, H301:H305),0)</f>
        <v>#REF!</v>
      </c>
      <c r="I306" s="8"/>
      <c r="J306" s="9" t="e">
        <f>TRUNC(SUMIF(N301:N305, N300, J301:J305),0)</f>
        <v>#REF!</v>
      </c>
      <c r="K306" s="8"/>
      <c r="L306" s="9" t="e">
        <f>F306+H306+J306</f>
        <v>#REF!</v>
      </c>
      <c r="M306" s="5" t="s">
        <v>47</v>
      </c>
      <c r="N306" s="2" t="s">
        <v>81</v>
      </c>
      <c r="O306" s="2" t="s">
        <v>81</v>
      </c>
      <c r="P306" s="2" t="s">
        <v>47</v>
      </c>
      <c r="Q306" s="2" t="s">
        <v>47</v>
      </c>
      <c r="R306" s="2" t="s">
        <v>47</v>
      </c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2" t="s">
        <v>47</v>
      </c>
      <c r="AW306" s="2" t="s">
        <v>47</v>
      </c>
      <c r="AX306" s="2" t="s">
        <v>47</v>
      </c>
      <c r="AY306" s="2" t="s">
        <v>47</v>
      </c>
    </row>
    <row r="307" spans="1:51" ht="30" customHeight="1" x14ac:dyDescent="0.4">
      <c r="A307" s="6"/>
      <c r="B307" s="6"/>
      <c r="C307" s="6"/>
      <c r="D307" s="6"/>
      <c r="E307" s="8"/>
      <c r="F307" s="9"/>
      <c r="G307" s="8"/>
      <c r="H307" s="9"/>
      <c r="I307" s="8"/>
      <c r="J307" s="9"/>
      <c r="K307" s="8"/>
      <c r="L307" s="9"/>
      <c r="M307" s="6"/>
    </row>
    <row r="308" spans="1:51" ht="30" customHeight="1" x14ac:dyDescent="0.4">
      <c r="A308" s="16" t="s">
        <v>731</v>
      </c>
      <c r="B308" s="16"/>
      <c r="C308" s="16"/>
      <c r="D308" s="16"/>
      <c r="E308" s="17"/>
      <c r="F308" s="18"/>
      <c r="G308" s="17"/>
      <c r="H308" s="18"/>
      <c r="I308" s="17"/>
      <c r="J308" s="18"/>
      <c r="K308" s="17"/>
      <c r="L308" s="18"/>
      <c r="M308" s="16"/>
      <c r="N308" s="1" t="s">
        <v>288</v>
      </c>
    </row>
    <row r="309" spans="1:51" ht="30" customHeight="1" x14ac:dyDescent="0.4">
      <c r="A309" s="5" t="s">
        <v>725</v>
      </c>
      <c r="B309" s="5" t="s">
        <v>286</v>
      </c>
      <c r="C309" s="5" t="s">
        <v>443</v>
      </c>
      <c r="D309" s="6">
        <v>1</v>
      </c>
      <c r="E309" s="8" t="e">
        <f>#REF!</f>
        <v>#REF!</v>
      </c>
      <c r="F309" s="9" t="e">
        <f>TRUNC(E309*D309,1)</f>
        <v>#REF!</v>
      </c>
      <c r="G309" s="8" t="e">
        <f>#REF!</f>
        <v>#REF!</v>
      </c>
      <c r="H309" s="9" t="e">
        <f>TRUNC(G309*D309,1)</f>
        <v>#REF!</v>
      </c>
      <c r="I309" s="8" t="e">
        <f>#REF!</f>
        <v>#REF!</v>
      </c>
      <c r="J309" s="9" t="e">
        <f>TRUNC(I309*D309,1)</f>
        <v>#REF!</v>
      </c>
      <c r="K309" s="8" t="e">
        <f t="shared" ref="K309:L313" si="90">TRUNC(E309+G309+I309,1)</f>
        <v>#REF!</v>
      </c>
      <c r="L309" s="9" t="e">
        <f t="shared" si="90"/>
        <v>#REF!</v>
      </c>
      <c r="M309" s="5" t="s">
        <v>47</v>
      </c>
      <c r="N309" s="2" t="s">
        <v>288</v>
      </c>
      <c r="O309" s="2" t="s">
        <v>732</v>
      </c>
      <c r="P309" s="2" t="s">
        <v>55</v>
      </c>
      <c r="Q309" s="2" t="s">
        <v>55</v>
      </c>
      <c r="R309" s="2" t="s">
        <v>54</v>
      </c>
      <c r="S309" s="3"/>
      <c r="T309" s="3"/>
      <c r="U309" s="3"/>
      <c r="V309" s="3">
        <v>1</v>
      </c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2" t="s">
        <v>47</v>
      </c>
      <c r="AW309" s="2" t="s">
        <v>733</v>
      </c>
      <c r="AX309" s="2" t="s">
        <v>47</v>
      </c>
      <c r="AY309" s="2" t="s">
        <v>47</v>
      </c>
    </row>
    <row r="310" spans="1:51" ht="30" customHeight="1" x14ac:dyDescent="0.4">
      <c r="A310" s="5" t="s">
        <v>725</v>
      </c>
      <c r="B310" s="5" t="s">
        <v>286</v>
      </c>
      <c r="C310" s="5" t="s">
        <v>443</v>
      </c>
      <c r="D310" s="6">
        <v>0.05</v>
      </c>
      <c r="E310" s="8" t="e">
        <f>#REF!</f>
        <v>#REF!</v>
      </c>
      <c r="F310" s="9" t="e">
        <f>TRUNC(E310*D310,1)</f>
        <v>#REF!</v>
      </c>
      <c r="G310" s="8" t="e">
        <f>#REF!</f>
        <v>#REF!</v>
      </c>
      <c r="H310" s="9" t="e">
        <f>TRUNC(G310*D310,1)</f>
        <v>#REF!</v>
      </c>
      <c r="I310" s="8" t="e">
        <f>#REF!</f>
        <v>#REF!</v>
      </c>
      <c r="J310" s="9" t="e">
        <f>TRUNC(I310*D310,1)</f>
        <v>#REF!</v>
      </c>
      <c r="K310" s="8" t="e">
        <f t="shared" si="90"/>
        <v>#REF!</v>
      </c>
      <c r="L310" s="9" t="e">
        <f t="shared" si="90"/>
        <v>#REF!</v>
      </c>
      <c r="M310" s="5" t="s">
        <v>47</v>
      </c>
      <c r="N310" s="2" t="s">
        <v>288</v>
      </c>
      <c r="O310" s="2" t="s">
        <v>732</v>
      </c>
      <c r="P310" s="2" t="s">
        <v>55</v>
      </c>
      <c r="Q310" s="2" t="s">
        <v>55</v>
      </c>
      <c r="R310" s="2" t="s">
        <v>54</v>
      </c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2" t="s">
        <v>47</v>
      </c>
      <c r="AW310" s="2" t="s">
        <v>733</v>
      </c>
      <c r="AX310" s="2" t="s">
        <v>47</v>
      </c>
      <c r="AY310" s="2" t="s">
        <v>47</v>
      </c>
    </row>
    <row r="311" spans="1:51" ht="30" customHeight="1" x14ac:dyDescent="0.4">
      <c r="A311" s="5" t="s">
        <v>446</v>
      </c>
      <c r="B311" s="5" t="s">
        <v>447</v>
      </c>
      <c r="C311" s="5" t="s">
        <v>315</v>
      </c>
      <c r="D311" s="6">
        <v>1</v>
      </c>
      <c r="E311" s="8" t="e">
        <f>TRUNC(SUMIF(V309:V313, RIGHTB(O311, 1), F309:F313)*U311, 2)</f>
        <v>#REF!</v>
      </c>
      <c r="F311" s="9" t="e">
        <f>TRUNC(E311*D311,1)</f>
        <v>#REF!</v>
      </c>
      <c r="G311" s="8">
        <v>0</v>
      </c>
      <c r="H311" s="9">
        <f>TRUNC(G311*D311,1)</f>
        <v>0</v>
      </c>
      <c r="I311" s="8">
        <v>0</v>
      </c>
      <c r="J311" s="9">
        <f>TRUNC(I311*D311,1)</f>
        <v>0</v>
      </c>
      <c r="K311" s="8" t="e">
        <f t="shared" si="90"/>
        <v>#REF!</v>
      </c>
      <c r="L311" s="9" t="e">
        <f t="shared" si="90"/>
        <v>#REF!</v>
      </c>
      <c r="M311" s="5" t="s">
        <v>47</v>
      </c>
      <c r="N311" s="2" t="s">
        <v>288</v>
      </c>
      <c r="O311" s="2" t="s">
        <v>376</v>
      </c>
      <c r="P311" s="2" t="s">
        <v>55</v>
      </c>
      <c r="Q311" s="2" t="s">
        <v>55</v>
      </c>
      <c r="R311" s="2" t="s">
        <v>55</v>
      </c>
      <c r="S311" s="3">
        <v>0</v>
      </c>
      <c r="T311" s="3">
        <v>0</v>
      </c>
      <c r="U311" s="3">
        <v>0.02</v>
      </c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2" t="s">
        <v>47</v>
      </c>
      <c r="AW311" s="2" t="s">
        <v>734</v>
      </c>
      <c r="AX311" s="2" t="s">
        <v>47</v>
      </c>
      <c r="AY311" s="2" t="s">
        <v>47</v>
      </c>
    </row>
    <row r="312" spans="1:51" ht="30" customHeight="1" x14ac:dyDescent="0.4">
      <c r="A312" s="5" t="s">
        <v>449</v>
      </c>
      <c r="B312" s="5" t="s">
        <v>421</v>
      </c>
      <c r="C312" s="5" t="s">
        <v>422</v>
      </c>
      <c r="D312" s="6">
        <v>3.4000000000000002E-2</v>
      </c>
      <c r="E312" s="8" t="e">
        <f>#REF!</f>
        <v>#REF!</v>
      </c>
      <c r="F312" s="9" t="e">
        <f>TRUNC(E312*D312,1)</f>
        <v>#REF!</v>
      </c>
      <c r="G312" s="8" t="e">
        <f>#REF!</f>
        <v>#REF!</v>
      </c>
      <c r="H312" s="9" t="e">
        <f>TRUNC(G312*D312,1)</f>
        <v>#REF!</v>
      </c>
      <c r="I312" s="8" t="e">
        <f>#REF!</f>
        <v>#REF!</v>
      </c>
      <c r="J312" s="9" t="e">
        <f>TRUNC(I312*D312,1)</f>
        <v>#REF!</v>
      </c>
      <c r="K312" s="8" t="e">
        <f t="shared" si="90"/>
        <v>#REF!</v>
      </c>
      <c r="L312" s="9" t="e">
        <f t="shared" si="90"/>
        <v>#REF!</v>
      </c>
      <c r="M312" s="5" t="s">
        <v>47</v>
      </c>
      <c r="N312" s="2" t="s">
        <v>288</v>
      </c>
      <c r="O312" s="2" t="s">
        <v>450</v>
      </c>
      <c r="P312" s="2" t="s">
        <v>55</v>
      </c>
      <c r="Q312" s="2" t="s">
        <v>55</v>
      </c>
      <c r="R312" s="2" t="s">
        <v>54</v>
      </c>
      <c r="S312" s="3"/>
      <c r="T312" s="3"/>
      <c r="U312" s="3"/>
      <c r="V312" s="3"/>
      <c r="W312" s="3">
        <v>2</v>
      </c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2" t="s">
        <v>47</v>
      </c>
      <c r="AW312" s="2" t="s">
        <v>735</v>
      </c>
      <c r="AX312" s="2" t="s">
        <v>47</v>
      </c>
      <c r="AY312" s="2" t="s">
        <v>47</v>
      </c>
    </row>
    <row r="313" spans="1:51" ht="30" customHeight="1" x14ac:dyDescent="0.4">
      <c r="A313" s="5" t="s">
        <v>425</v>
      </c>
      <c r="B313" s="5" t="s">
        <v>426</v>
      </c>
      <c r="C313" s="5" t="s">
        <v>315</v>
      </c>
      <c r="D313" s="6">
        <v>1</v>
      </c>
      <c r="E313" s="8" t="e">
        <f>TRUNC(SUMIF(W309:W313, RIGHTB(O313, 1), H309:H313)*U313, 2)</f>
        <v>#REF!</v>
      </c>
      <c r="F313" s="9" t="e">
        <f>TRUNC(E313*D313,1)</f>
        <v>#REF!</v>
      </c>
      <c r="G313" s="8">
        <v>0</v>
      </c>
      <c r="H313" s="9">
        <f>TRUNC(G313*D313,1)</f>
        <v>0</v>
      </c>
      <c r="I313" s="8">
        <v>0</v>
      </c>
      <c r="J313" s="9">
        <f>TRUNC(I313*D313,1)</f>
        <v>0</v>
      </c>
      <c r="K313" s="8" t="e">
        <f t="shared" si="90"/>
        <v>#REF!</v>
      </c>
      <c r="L313" s="9" t="e">
        <f t="shared" si="90"/>
        <v>#REF!</v>
      </c>
      <c r="M313" s="5" t="s">
        <v>47</v>
      </c>
      <c r="N313" s="2" t="s">
        <v>288</v>
      </c>
      <c r="O313" s="2" t="s">
        <v>452</v>
      </c>
      <c r="P313" s="2" t="s">
        <v>55</v>
      </c>
      <c r="Q313" s="2" t="s">
        <v>55</v>
      </c>
      <c r="R313" s="2" t="s">
        <v>55</v>
      </c>
      <c r="S313" s="3">
        <v>1</v>
      </c>
      <c r="T313" s="3">
        <v>0</v>
      </c>
      <c r="U313" s="3">
        <v>0.03</v>
      </c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2" t="s">
        <v>47</v>
      </c>
      <c r="AW313" s="2" t="s">
        <v>736</v>
      </c>
      <c r="AX313" s="2" t="s">
        <v>47</v>
      </c>
      <c r="AY313" s="2" t="s">
        <v>47</v>
      </c>
    </row>
    <row r="314" spans="1:51" ht="30" customHeight="1" x14ac:dyDescent="0.4">
      <c r="A314" s="5" t="s">
        <v>428</v>
      </c>
      <c r="B314" s="5" t="s">
        <v>47</v>
      </c>
      <c r="C314" s="5" t="s">
        <v>47</v>
      </c>
      <c r="D314" s="6"/>
      <c r="E314" s="8"/>
      <c r="F314" s="9" t="e">
        <f>TRUNC(SUMIF(N309:N313, N308, F309:F313),0)</f>
        <v>#REF!</v>
      </c>
      <c r="G314" s="8"/>
      <c r="H314" s="9" t="e">
        <f>TRUNC(SUMIF(N309:N313, N308, H309:H313),0)</f>
        <v>#REF!</v>
      </c>
      <c r="I314" s="8"/>
      <c r="J314" s="9" t="e">
        <f>TRUNC(SUMIF(N309:N313, N308, J309:J313),0)</f>
        <v>#REF!</v>
      </c>
      <c r="K314" s="8"/>
      <c r="L314" s="9" t="e">
        <f>F314+H314+J314</f>
        <v>#REF!</v>
      </c>
      <c r="M314" s="5" t="s">
        <v>47</v>
      </c>
      <c r="N314" s="2" t="s">
        <v>81</v>
      </c>
      <c r="O314" s="2" t="s">
        <v>81</v>
      </c>
      <c r="P314" s="2" t="s">
        <v>47</v>
      </c>
      <c r="Q314" s="2" t="s">
        <v>47</v>
      </c>
      <c r="R314" s="2" t="s">
        <v>47</v>
      </c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2" t="s">
        <v>47</v>
      </c>
      <c r="AW314" s="2" t="s">
        <v>47</v>
      </c>
      <c r="AX314" s="2" t="s">
        <v>47</v>
      </c>
      <c r="AY314" s="2" t="s">
        <v>47</v>
      </c>
    </row>
    <row r="315" spans="1:51" ht="30" customHeight="1" x14ac:dyDescent="0.4">
      <c r="A315" s="6"/>
      <c r="B315" s="6"/>
      <c r="C315" s="6"/>
      <c r="D315" s="6"/>
      <c r="E315" s="8"/>
      <c r="F315" s="9"/>
      <c r="G315" s="8"/>
      <c r="H315" s="9"/>
      <c r="I315" s="8"/>
      <c r="J315" s="9"/>
      <c r="K315" s="8"/>
      <c r="L315" s="9"/>
      <c r="M315" s="6"/>
    </row>
    <row r="316" spans="1:51" ht="30" customHeight="1" x14ac:dyDescent="0.4">
      <c r="A316" s="16" t="s">
        <v>737</v>
      </c>
      <c r="B316" s="16"/>
      <c r="C316" s="16"/>
      <c r="D316" s="16"/>
      <c r="E316" s="17"/>
      <c r="F316" s="18"/>
      <c r="G316" s="17"/>
      <c r="H316" s="18"/>
      <c r="I316" s="17"/>
      <c r="J316" s="18"/>
      <c r="K316" s="17"/>
      <c r="L316" s="18"/>
      <c r="M316" s="16"/>
      <c r="N316" s="1" t="s">
        <v>59</v>
      </c>
    </row>
    <row r="317" spans="1:51" ht="30" customHeight="1" x14ac:dyDescent="0.4">
      <c r="A317" s="5" t="s">
        <v>725</v>
      </c>
      <c r="B317" s="5" t="s">
        <v>57</v>
      </c>
      <c r="C317" s="5" t="s">
        <v>443</v>
      </c>
      <c r="D317" s="6">
        <v>1</v>
      </c>
      <c r="E317" s="8" t="e">
        <f>#REF!</f>
        <v>#REF!</v>
      </c>
      <c r="F317" s="9" t="e">
        <f>TRUNC(E317*D317,1)</f>
        <v>#REF!</v>
      </c>
      <c r="G317" s="8" t="e">
        <f>#REF!</f>
        <v>#REF!</v>
      </c>
      <c r="H317" s="9" t="e">
        <f>TRUNC(G317*D317,1)</f>
        <v>#REF!</v>
      </c>
      <c r="I317" s="8" t="e">
        <f>#REF!</f>
        <v>#REF!</v>
      </c>
      <c r="J317" s="9" t="e">
        <f>TRUNC(I317*D317,1)</f>
        <v>#REF!</v>
      </c>
      <c r="K317" s="8" t="e">
        <f t="shared" ref="K317:L321" si="91">TRUNC(E317+G317+I317,1)</f>
        <v>#REF!</v>
      </c>
      <c r="L317" s="9" t="e">
        <f t="shared" si="91"/>
        <v>#REF!</v>
      </c>
      <c r="M317" s="5" t="s">
        <v>47</v>
      </c>
      <c r="N317" s="2" t="s">
        <v>59</v>
      </c>
      <c r="O317" s="2" t="s">
        <v>739</v>
      </c>
      <c r="P317" s="2" t="s">
        <v>55</v>
      </c>
      <c r="Q317" s="2" t="s">
        <v>55</v>
      </c>
      <c r="R317" s="2" t="s">
        <v>54</v>
      </c>
      <c r="S317" s="3"/>
      <c r="T317" s="3"/>
      <c r="U317" s="3"/>
      <c r="V317" s="3">
        <v>1</v>
      </c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2" t="s">
        <v>47</v>
      </c>
      <c r="AW317" s="2" t="s">
        <v>740</v>
      </c>
      <c r="AX317" s="2" t="s">
        <v>47</v>
      </c>
      <c r="AY317" s="2" t="s">
        <v>47</v>
      </c>
    </row>
    <row r="318" spans="1:51" ht="30" customHeight="1" x14ac:dyDescent="0.4">
      <c r="A318" s="5" t="s">
        <v>725</v>
      </c>
      <c r="B318" s="5" t="s">
        <v>57</v>
      </c>
      <c r="C318" s="5" t="s">
        <v>443</v>
      </c>
      <c r="D318" s="6">
        <v>0.05</v>
      </c>
      <c r="E318" s="8" t="e">
        <f>#REF!</f>
        <v>#REF!</v>
      </c>
      <c r="F318" s="9" t="e">
        <f>TRUNC(E318*D318,1)</f>
        <v>#REF!</v>
      </c>
      <c r="G318" s="8" t="e">
        <f>#REF!</f>
        <v>#REF!</v>
      </c>
      <c r="H318" s="9" t="e">
        <f>TRUNC(G318*D318,1)</f>
        <v>#REF!</v>
      </c>
      <c r="I318" s="8" t="e">
        <f>#REF!</f>
        <v>#REF!</v>
      </c>
      <c r="J318" s="9" t="e">
        <f>TRUNC(I318*D318,1)</f>
        <v>#REF!</v>
      </c>
      <c r="K318" s="8" t="e">
        <f t="shared" si="91"/>
        <v>#REF!</v>
      </c>
      <c r="L318" s="9" t="e">
        <f t="shared" si="91"/>
        <v>#REF!</v>
      </c>
      <c r="M318" s="5" t="s">
        <v>47</v>
      </c>
      <c r="N318" s="2" t="s">
        <v>59</v>
      </c>
      <c r="O318" s="2" t="s">
        <v>739</v>
      </c>
      <c r="P318" s="2" t="s">
        <v>55</v>
      </c>
      <c r="Q318" s="2" t="s">
        <v>55</v>
      </c>
      <c r="R318" s="2" t="s">
        <v>54</v>
      </c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2" t="s">
        <v>47</v>
      </c>
      <c r="AW318" s="2" t="s">
        <v>740</v>
      </c>
      <c r="AX318" s="2" t="s">
        <v>47</v>
      </c>
      <c r="AY318" s="2" t="s">
        <v>47</v>
      </c>
    </row>
    <row r="319" spans="1:51" ht="30" customHeight="1" x14ac:dyDescent="0.4">
      <c r="A319" s="5" t="s">
        <v>446</v>
      </c>
      <c r="B319" s="5" t="s">
        <v>447</v>
      </c>
      <c r="C319" s="5" t="s">
        <v>315</v>
      </c>
      <c r="D319" s="6">
        <v>1</v>
      </c>
      <c r="E319" s="8" t="e">
        <f>TRUNC(SUMIF(V317:V321, RIGHTB(O319, 1), F317:F321)*U319, 2)</f>
        <v>#REF!</v>
      </c>
      <c r="F319" s="9" t="e">
        <f>TRUNC(E319*D319,1)</f>
        <v>#REF!</v>
      </c>
      <c r="G319" s="8">
        <v>0</v>
      </c>
      <c r="H319" s="9">
        <f>TRUNC(G319*D319,1)</f>
        <v>0</v>
      </c>
      <c r="I319" s="8">
        <v>0</v>
      </c>
      <c r="J319" s="9">
        <f>TRUNC(I319*D319,1)</f>
        <v>0</v>
      </c>
      <c r="K319" s="8" t="e">
        <f t="shared" si="91"/>
        <v>#REF!</v>
      </c>
      <c r="L319" s="9" t="e">
        <f t="shared" si="91"/>
        <v>#REF!</v>
      </c>
      <c r="M319" s="5" t="s">
        <v>47</v>
      </c>
      <c r="N319" s="2" t="s">
        <v>59</v>
      </c>
      <c r="O319" s="2" t="s">
        <v>376</v>
      </c>
      <c r="P319" s="2" t="s">
        <v>55</v>
      </c>
      <c r="Q319" s="2" t="s">
        <v>55</v>
      </c>
      <c r="R319" s="2" t="s">
        <v>55</v>
      </c>
      <c r="S319" s="3">
        <v>0</v>
      </c>
      <c r="T319" s="3">
        <v>0</v>
      </c>
      <c r="U319" s="3">
        <v>0.02</v>
      </c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2" t="s">
        <v>47</v>
      </c>
      <c r="AW319" s="2" t="s">
        <v>741</v>
      </c>
      <c r="AX319" s="2" t="s">
        <v>47</v>
      </c>
      <c r="AY319" s="2" t="s">
        <v>47</v>
      </c>
    </row>
    <row r="320" spans="1:51" ht="30" customHeight="1" x14ac:dyDescent="0.4">
      <c r="A320" s="5" t="s">
        <v>449</v>
      </c>
      <c r="B320" s="5" t="s">
        <v>421</v>
      </c>
      <c r="C320" s="5" t="s">
        <v>422</v>
      </c>
      <c r="D320" s="6">
        <v>5.9799999999999999E-2</v>
      </c>
      <c r="E320" s="8" t="e">
        <f>#REF!</f>
        <v>#REF!</v>
      </c>
      <c r="F320" s="9" t="e">
        <f>TRUNC(E320*D320,1)</f>
        <v>#REF!</v>
      </c>
      <c r="G320" s="8" t="e">
        <f>#REF!</f>
        <v>#REF!</v>
      </c>
      <c r="H320" s="9" t="e">
        <f>TRUNC(G320*D320,1)</f>
        <v>#REF!</v>
      </c>
      <c r="I320" s="8" t="e">
        <f>#REF!</f>
        <v>#REF!</v>
      </c>
      <c r="J320" s="9" t="e">
        <f>TRUNC(I320*D320,1)</f>
        <v>#REF!</v>
      </c>
      <c r="K320" s="8" t="e">
        <f t="shared" si="91"/>
        <v>#REF!</v>
      </c>
      <c r="L320" s="9" t="e">
        <f t="shared" si="91"/>
        <v>#REF!</v>
      </c>
      <c r="M320" s="5" t="s">
        <v>47</v>
      </c>
      <c r="N320" s="2" t="s">
        <v>59</v>
      </c>
      <c r="O320" s="2" t="s">
        <v>450</v>
      </c>
      <c r="P320" s="2" t="s">
        <v>55</v>
      </c>
      <c r="Q320" s="2" t="s">
        <v>55</v>
      </c>
      <c r="R320" s="2" t="s">
        <v>54</v>
      </c>
      <c r="S320" s="3"/>
      <c r="T320" s="3"/>
      <c r="U320" s="3"/>
      <c r="V320" s="3"/>
      <c r="W320" s="3">
        <v>2</v>
      </c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2" t="s">
        <v>47</v>
      </c>
      <c r="AW320" s="2" t="s">
        <v>742</v>
      </c>
      <c r="AX320" s="2" t="s">
        <v>47</v>
      </c>
      <c r="AY320" s="2" t="s">
        <v>47</v>
      </c>
    </row>
    <row r="321" spans="1:51" ht="30" customHeight="1" x14ac:dyDescent="0.4">
      <c r="A321" s="5" t="s">
        <v>425</v>
      </c>
      <c r="B321" s="5" t="s">
        <v>426</v>
      </c>
      <c r="C321" s="5" t="s">
        <v>315</v>
      </c>
      <c r="D321" s="6">
        <v>1</v>
      </c>
      <c r="E321" s="8" t="e">
        <f>TRUNC(SUMIF(W317:W321, RIGHTB(O321, 1), H317:H321)*U321, 2)</f>
        <v>#REF!</v>
      </c>
      <c r="F321" s="9" t="e">
        <f>TRUNC(E321*D321,1)</f>
        <v>#REF!</v>
      </c>
      <c r="G321" s="8">
        <v>0</v>
      </c>
      <c r="H321" s="9">
        <f>TRUNC(G321*D321,1)</f>
        <v>0</v>
      </c>
      <c r="I321" s="8">
        <v>0</v>
      </c>
      <c r="J321" s="9">
        <f>TRUNC(I321*D321,1)</f>
        <v>0</v>
      </c>
      <c r="K321" s="8" t="e">
        <f t="shared" si="91"/>
        <v>#REF!</v>
      </c>
      <c r="L321" s="9" t="e">
        <f t="shared" si="91"/>
        <v>#REF!</v>
      </c>
      <c r="M321" s="5" t="s">
        <v>47</v>
      </c>
      <c r="N321" s="2" t="s">
        <v>59</v>
      </c>
      <c r="O321" s="2" t="s">
        <v>452</v>
      </c>
      <c r="P321" s="2" t="s">
        <v>55</v>
      </c>
      <c r="Q321" s="2" t="s">
        <v>55</v>
      </c>
      <c r="R321" s="2" t="s">
        <v>55</v>
      </c>
      <c r="S321" s="3">
        <v>1</v>
      </c>
      <c r="T321" s="3">
        <v>0</v>
      </c>
      <c r="U321" s="3">
        <v>0.03</v>
      </c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2" t="s">
        <v>47</v>
      </c>
      <c r="AW321" s="2" t="s">
        <v>743</v>
      </c>
      <c r="AX321" s="2" t="s">
        <v>47</v>
      </c>
      <c r="AY321" s="2" t="s">
        <v>47</v>
      </c>
    </row>
    <row r="322" spans="1:51" ht="30" customHeight="1" x14ac:dyDescent="0.4">
      <c r="A322" s="5" t="s">
        <v>428</v>
      </c>
      <c r="B322" s="5" t="s">
        <v>47</v>
      </c>
      <c r="C322" s="5" t="s">
        <v>47</v>
      </c>
      <c r="D322" s="6"/>
      <c r="E322" s="8"/>
      <c r="F322" s="9" t="e">
        <f>TRUNC(SUMIF(N317:N321, N316, F317:F321),0)</f>
        <v>#REF!</v>
      </c>
      <c r="G322" s="8"/>
      <c r="H322" s="9" t="e">
        <f>TRUNC(SUMIF(N317:N321, N316, H317:H321),0)</f>
        <v>#REF!</v>
      </c>
      <c r="I322" s="8"/>
      <c r="J322" s="9" t="e">
        <f>TRUNC(SUMIF(N317:N321, N316, J317:J321),0)</f>
        <v>#REF!</v>
      </c>
      <c r="K322" s="8"/>
      <c r="L322" s="9" t="e">
        <f>F322+H322+J322</f>
        <v>#REF!</v>
      </c>
      <c r="M322" s="5" t="s">
        <v>47</v>
      </c>
      <c r="N322" s="2" t="s">
        <v>81</v>
      </c>
      <c r="O322" s="2" t="s">
        <v>81</v>
      </c>
      <c r="P322" s="2" t="s">
        <v>47</v>
      </c>
      <c r="Q322" s="2" t="s">
        <v>47</v>
      </c>
      <c r="R322" s="2" t="s">
        <v>47</v>
      </c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2" t="s">
        <v>47</v>
      </c>
      <c r="AW322" s="2" t="s">
        <v>47</v>
      </c>
      <c r="AX322" s="2" t="s">
        <v>47</v>
      </c>
      <c r="AY322" s="2" t="s">
        <v>47</v>
      </c>
    </row>
    <row r="323" spans="1:51" ht="30" customHeight="1" x14ac:dyDescent="0.4">
      <c r="A323" s="6"/>
      <c r="B323" s="6"/>
      <c r="C323" s="6"/>
      <c r="D323" s="6"/>
      <c r="E323" s="8"/>
      <c r="F323" s="9"/>
      <c r="G323" s="8"/>
      <c r="H323" s="9"/>
      <c r="I323" s="8"/>
      <c r="J323" s="9"/>
      <c r="K323" s="8"/>
      <c r="L323" s="9"/>
      <c r="M323" s="6"/>
    </row>
    <row r="324" spans="1:51" ht="30" customHeight="1" x14ac:dyDescent="0.4">
      <c r="A324" s="16" t="s">
        <v>744</v>
      </c>
      <c r="B324" s="16"/>
      <c r="C324" s="16"/>
      <c r="D324" s="16"/>
      <c r="E324" s="17"/>
      <c r="F324" s="18"/>
      <c r="G324" s="17"/>
      <c r="H324" s="18"/>
      <c r="I324" s="17"/>
      <c r="J324" s="18"/>
      <c r="K324" s="17"/>
      <c r="L324" s="18"/>
      <c r="M324" s="16"/>
      <c r="N324" s="1" t="s">
        <v>328</v>
      </c>
    </row>
    <row r="325" spans="1:51" ht="30" customHeight="1" x14ac:dyDescent="0.4">
      <c r="A325" s="5" t="s">
        <v>325</v>
      </c>
      <c r="B325" s="5" t="s">
        <v>326</v>
      </c>
      <c r="C325" s="5" t="s">
        <v>51</v>
      </c>
      <c r="D325" s="6">
        <v>1</v>
      </c>
      <c r="E325" s="8" t="e">
        <f>#REF!</f>
        <v>#REF!</v>
      </c>
      <c r="F325" s="9" t="e">
        <f>TRUNC(E325*D325,1)</f>
        <v>#REF!</v>
      </c>
      <c r="G325" s="8" t="e">
        <f>#REF!</f>
        <v>#REF!</v>
      </c>
      <c r="H325" s="9" t="e">
        <f>TRUNC(G325*D325,1)</f>
        <v>#REF!</v>
      </c>
      <c r="I325" s="8" t="e">
        <f>#REF!</f>
        <v>#REF!</v>
      </c>
      <c r="J325" s="9" t="e">
        <f>TRUNC(I325*D325,1)</f>
        <v>#REF!</v>
      </c>
      <c r="K325" s="8" t="e">
        <f t="shared" ref="K325:L328" si="92">TRUNC(E325+G325+I325,1)</f>
        <v>#REF!</v>
      </c>
      <c r="L325" s="9" t="e">
        <f t="shared" si="92"/>
        <v>#REF!</v>
      </c>
      <c r="M325" s="5" t="s">
        <v>47</v>
      </c>
      <c r="N325" s="2" t="s">
        <v>328</v>
      </c>
      <c r="O325" s="2" t="s">
        <v>746</v>
      </c>
      <c r="P325" s="2" t="s">
        <v>55</v>
      </c>
      <c r="Q325" s="2" t="s">
        <v>55</v>
      </c>
      <c r="R325" s="2" t="s">
        <v>54</v>
      </c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2" t="s">
        <v>47</v>
      </c>
      <c r="AW325" s="2" t="s">
        <v>747</v>
      </c>
      <c r="AX325" s="2" t="s">
        <v>47</v>
      </c>
      <c r="AY325" s="2" t="s">
        <v>47</v>
      </c>
    </row>
    <row r="326" spans="1:51" ht="30" customHeight="1" x14ac:dyDescent="0.4">
      <c r="A326" s="5" t="s">
        <v>325</v>
      </c>
      <c r="B326" s="5" t="s">
        <v>326</v>
      </c>
      <c r="C326" s="5" t="s">
        <v>51</v>
      </c>
      <c r="D326" s="6">
        <v>0.05</v>
      </c>
      <c r="E326" s="8" t="e">
        <f>#REF!</f>
        <v>#REF!</v>
      </c>
      <c r="F326" s="9" t="e">
        <f>TRUNC(E326*D326,1)</f>
        <v>#REF!</v>
      </c>
      <c r="G326" s="8" t="e">
        <f>#REF!</f>
        <v>#REF!</v>
      </c>
      <c r="H326" s="9" t="e">
        <f>TRUNC(G326*D326,1)</f>
        <v>#REF!</v>
      </c>
      <c r="I326" s="8" t="e">
        <f>#REF!</f>
        <v>#REF!</v>
      </c>
      <c r="J326" s="9" t="e">
        <f>TRUNC(I326*D326,1)</f>
        <v>#REF!</v>
      </c>
      <c r="K326" s="8" t="e">
        <f t="shared" si="92"/>
        <v>#REF!</v>
      </c>
      <c r="L326" s="9" t="e">
        <f t="shared" si="92"/>
        <v>#REF!</v>
      </c>
      <c r="M326" s="5" t="s">
        <v>47</v>
      </c>
      <c r="N326" s="2" t="s">
        <v>328</v>
      </c>
      <c r="O326" s="2" t="s">
        <v>746</v>
      </c>
      <c r="P326" s="2" t="s">
        <v>55</v>
      </c>
      <c r="Q326" s="2" t="s">
        <v>55</v>
      </c>
      <c r="R326" s="2" t="s">
        <v>54</v>
      </c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2" t="s">
        <v>47</v>
      </c>
      <c r="AW326" s="2" t="s">
        <v>747</v>
      </c>
      <c r="AX326" s="2" t="s">
        <v>47</v>
      </c>
      <c r="AY326" s="2" t="s">
        <v>47</v>
      </c>
    </row>
    <row r="327" spans="1:51" ht="30" customHeight="1" x14ac:dyDescent="0.4">
      <c r="A327" s="5" t="s">
        <v>465</v>
      </c>
      <c r="B327" s="5" t="s">
        <v>421</v>
      </c>
      <c r="C327" s="5" t="s">
        <v>422</v>
      </c>
      <c r="D327" s="6">
        <v>0.6</v>
      </c>
      <c r="E327" s="8" t="e">
        <f>#REF!</f>
        <v>#REF!</v>
      </c>
      <c r="F327" s="9" t="e">
        <f>TRUNC(E327*D327,1)</f>
        <v>#REF!</v>
      </c>
      <c r="G327" s="8" t="e">
        <f>#REF!</f>
        <v>#REF!</v>
      </c>
      <c r="H327" s="9" t="e">
        <f>TRUNC(G327*D327,1)</f>
        <v>#REF!</v>
      </c>
      <c r="I327" s="8" t="e">
        <f>#REF!</f>
        <v>#REF!</v>
      </c>
      <c r="J327" s="9" t="e">
        <f>TRUNC(I327*D327,1)</f>
        <v>#REF!</v>
      </c>
      <c r="K327" s="8" t="e">
        <f t="shared" si="92"/>
        <v>#REF!</v>
      </c>
      <c r="L327" s="9" t="e">
        <f t="shared" si="92"/>
        <v>#REF!</v>
      </c>
      <c r="M327" s="5" t="s">
        <v>47</v>
      </c>
      <c r="N327" s="2" t="s">
        <v>328</v>
      </c>
      <c r="O327" s="2" t="s">
        <v>466</v>
      </c>
      <c r="P327" s="2" t="s">
        <v>55</v>
      </c>
      <c r="Q327" s="2" t="s">
        <v>55</v>
      </c>
      <c r="R327" s="2" t="s">
        <v>54</v>
      </c>
      <c r="S327" s="3"/>
      <c r="T327" s="3"/>
      <c r="U327" s="3"/>
      <c r="V327" s="3">
        <v>1</v>
      </c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2" t="s">
        <v>47</v>
      </c>
      <c r="AW327" s="2" t="s">
        <v>748</v>
      </c>
      <c r="AX327" s="2" t="s">
        <v>47</v>
      </c>
      <c r="AY327" s="2" t="s">
        <v>47</v>
      </c>
    </row>
    <row r="328" spans="1:51" ht="30" customHeight="1" x14ac:dyDescent="0.4">
      <c r="A328" s="5" t="s">
        <v>425</v>
      </c>
      <c r="B328" s="5" t="s">
        <v>426</v>
      </c>
      <c r="C328" s="5" t="s">
        <v>315</v>
      </c>
      <c r="D328" s="6">
        <v>1</v>
      </c>
      <c r="E328" s="8" t="e">
        <f>TRUNC(SUMIF(V325:V328, RIGHTB(O328, 1), H325:H328)*U328, 2)</f>
        <v>#REF!</v>
      </c>
      <c r="F328" s="9" t="e">
        <f>TRUNC(E328*D328,1)</f>
        <v>#REF!</v>
      </c>
      <c r="G328" s="8">
        <v>0</v>
      </c>
      <c r="H328" s="9">
        <f>TRUNC(G328*D328,1)</f>
        <v>0</v>
      </c>
      <c r="I328" s="8">
        <v>0</v>
      </c>
      <c r="J328" s="9">
        <f>TRUNC(I328*D328,1)</f>
        <v>0</v>
      </c>
      <c r="K328" s="8" t="e">
        <f t="shared" si="92"/>
        <v>#REF!</v>
      </c>
      <c r="L328" s="9" t="e">
        <f t="shared" si="92"/>
        <v>#REF!</v>
      </c>
      <c r="M328" s="5" t="s">
        <v>47</v>
      </c>
      <c r="N328" s="2" t="s">
        <v>328</v>
      </c>
      <c r="O328" s="2" t="s">
        <v>376</v>
      </c>
      <c r="P328" s="2" t="s">
        <v>55</v>
      </c>
      <c r="Q328" s="2" t="s">
        <v>55</v>
      </c>
      <c r="R328" s="2" t="s">
        <v>55</v>
      </c>
      <c r="S328" s="3">
        <v>1</v>
      </c>
      <c r="T328" s="3">
        <v>0</v>
      </c>
      <c r="U328" s="3">
        <v>0.03</v>
      </c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2" t="s">
        <v>47</v>
      </c>
      <c r="AW328" s="2" t="s">
        <v>749</v>
      </c>
      <c r="AX328" s="2" t="s">
        <v>47</v>
      </c>
      <c r="AY328" s="2" t="s">
        <v>47</v>
      </c>
    </row>
    <row r="329" spans="1:51" ht="30" customHeight="1" x14ac:dyDescent="0.4">
      <c r="A329" s="5" t="s">
        <v>428</v>
      </c>
      <c r="B329" s="5" t="s">
        <v>47</v>
      </c>
      <c r="C329" s="5" t="s">
        <v>47</v>
      </c>
      <c r="D329" s="6"/>
      <c r="E329" s="8"/>
      <c r="F329" s="9" t="e">
        <f>TRUNC(SUMIF(N325:N328, N324, F325:F328),0)</f>
        <v>#REF!</v>
      </c>
      <c r="G329" s="8"/>
      <c r="H329" s="9" t="e">
        <f>TRUNC(SUMIF(N325:N328, N324, H325:H328),0)</f>
        <v>#REF!</v>
      </c>
      <c r="I329" s="8"/>
      <c r="J329" s="9" t="e">
        <f>TRUNC(SUMIF(N325:N328, N324, J325:J328),0)</f>
        <v>#REF!</v>
      </c>
      <c r="K329" s="8"/>
      <c r="L329" s="9" t="e">
        <f>F329+H329+J329</f>
        <v>#REF!</v>
      </c>
      <c r="M329" s="5" t="s">
        <v>47</v>
      </c>
      <c r="N329" s="2" t="s">
        <v>81</v>
      </c>
      <c r="O329" s="2" t="s">
        <v>81</v>
      </c>
      <c r="P329" s="2" t="s">
        <v>47</v>
      </c>
      <c r="Q329" s="2" t="s">
        <v>47</v>
      </c>
      <c r="R329" s="2" t="s">
        <v>47</v>
      </c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2" t="s">
        <v>47</v>
      </c>
      <c r="AW329" s="2" t="s">
        <v>47</v>
      </c>
      <c r="AX329" s="2" t="s">
        <v>47</v>
      </c>
      <c r="AY329" s="2" t="s">
        <v>47</v>
      </c>
    </row>
    <row r="330" spans="1:51" ht="30" customHeight="1" x14ac:dyDescent="0.4">
      <c r="A330" s="6"/>
      <c r="B330" s="6"/>
      <c r="C330" s="6"/>
      <c r="D330" s="6"/>
      <c r="E330" s="8"/>
      <c r="F330" s="9"/>
      <c r="G330" s="8"/>
      <c r="H330" s="9"/>
      <c r="I330" s="8"/>
      <c r="J330" s="9"/>
      <c r="K330" s="8"/>
      <c r="L330" s="9"/>
      <c r="M330" s="6"/>
    </row>
    <row r="331" spans="1:51" ht="30" customHeight="1" x14ac:dyDescent="0.4">
      <c r="A331" s="16" t="s">
        <v>750</v>
      </c>
      <c r="B331" s="16"/>
      <c r="C331" s="16"/>
      <c r="D331" s="16"/>
      <c r="E331" s="17"/>
      <c r="F331" s="18"/>
      <c r="G331" s="17"/>
      <c r="H331" s="18"/>
      <c r="I331" s="17"/>
      <c r="J331" s="18"/>
      <c r="K331" s="17"/>
      <c r="L331" s="18"/>
      <c r="M331" s="16"/>
      <c r="N331" s="1" t="s">
        <v>331</v>
      </c>
    </row>
    <row r="332" spans="1:51" ht="30" customHeight="1" x14ac:dyDescent="0.4">
      <c r="A332" s="5" t="s">
        <v>325</v>
      </c>
      <c r="B332" s="5" t="s">
        <v>329</v>
      </c>
      <c r="C332" s="5" t="s">
        <v>51</v>
      </c>
      <c r="D332" s="6">
        <v>1</v>
      </c>
      <c r="E332" s="8" t="e">
        <f>#REF!</f>
        <v>#REF!</v>
      </c>
      <c r="F332" s="9" t="e">
        <f>TRUNC(E332*D332,1)</f>
        <v>#REF!</v>
      </c>
      <c r="G332" s="8" t="e">
        <f>#REF!</f>
        <v>#REF!</v>
      </c>
      <c r="H332" s="9" t="e">
        <f>TRUNC(G332*D332,1)</f>
        <v>#REF!</v>
      </c>
      <c r="I332" s="8" t="e">
        <f>#REF!</f>
        <v>#REF!</v>
      </c>
      <c r="J332" s="9" t="e">
        <f>TRUNC(I332*D332,1)</f>
        <v>#REF!</v>
      </c>
      <c r="K332" s="8" t="e">
        <f t="shared" ref="K332:L335" si="93">TRUNC(E332+G332+I332,1)</f>
        <v>#REF!</v>
      </c>
      <c r="L332" s="9" t="e">
        <f t="shared" si="93"/>
        <v>#REF!</v>
      </c>
      <c r="M332" s="5" t="s">
        <v>47</v>
      </c>
      <c r="N332" s="2" t="s">
        <v>331</v>
      </c>
      <c r="O332" s="2" t="s">
        <v>751</v>
      </c>
      <c r="P332" s="2" t="s">
        <v>55</v>
      </c>
      <c r="Q332" s="2" t="s">
        <v>55</v>
      </c>
      <c r="R332" s="2" t="s">
        <v>54</v>
      </c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2" t="s">
        <v>47</v>
      </c>
      <c r="AW332" s="2" t="s">
        <v>752</v>
      </c>
      <c r="AX332" s="2" t="s">
        <v>47</v>
      </c>
      <c r="AY332" s="2" t="s">
        <v>47</v>
      </c>
    </row>
    <row r="333" spans="1:51" ht="30" customHeight="1" x14ac:dyDescent="0.4">
      <c r="A333" s="5" t="s">
        <v>325</v>
      </c>
      <c r="B333" s="5" t="s">
        <v>329</v>
      </c>
      <c r="C333" s="5" t="s">
        <v>51</v>
      </c>
      <c r="D333" s="6">
        <v>0.05</v>
      </c>
      <c r="E333" s="8" t="e">
        <f>#REF!</f>
        <v>#REF!</v>
      </c>
      <c r="F333" s="9" t="e">
        <f>TRUNC(E333*D333,1)</f>
        <v>#REF!</v>
      </c>
      <c r="G333" s="8" t="e">
        <f>#REF!</f>
        <v>#REF!</v>
      </c>
      <c r="H333" s="9" t="e">
        <f>TRUNC(G333*D333,1)</f>
        <v>#REF!</v>
      </c>
      <c r="I333" s="8" t="e">
        <f>#REF!</f>
        <v>#REF!</v>
      </c>
      <c r="J333" s="9" t="e">
        <f>TRUNC(I333*D333,1)</f>
        <v>#REF!</v>
      </c>
      <c r="K333" s="8" t="e">
        <f t="shared" si="93"/>
        <v>#REF!</v>
      </c>
      <c r="L333" s="9" t="e">
        <f t="shared" si="93"/>
        <v>#REF!</v>
      </c>
      <c r="M333" s="5" t="s">
        <v>47</v>
      </c>
      <c r="N333" s="2" t="s">
        <v>331</v>
      </c>
      <c r="O333" s="2" t="s">
        <v>751</v>
      </c>
      <c r="P333" s="2" t="s">
        <v>55</v>
      </c>
      <c r="Q333" s="2" t="s">
        <v>55</v>
      </c>
      <c r="R333" s="2" t="s">
        <v>54</v>
      </c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2" t="s">
        <v>47</v>
      </c>
      <c r="AW333" s="2" t="s">
        <v>752</v>
      </c>
      <c r="AX333" s="2" t="s">
        <v>47</v>
      </c>
      <c r="AY333" s="2" t="s">
        <v>47</v>
      </c>
    </row>
    <row r="334" spans="1:51" ht="30" customHeight="1" x14ac:dyDescent="0.4">
      <c r="A334" s="5" t="s">
        <v>465</v>
      </c>
      <c r="B334" s="5" t="s">
        <v>421</v>
      </c>
      <c r="C334" s="5" t="s">
        <v>422</v>
      </c>
      <c r="D334" s="6">
        <v>0.6</v>
      </c>
      <c r="E334" s="8" t="e">
        <f>#REF!</f>
        <v>#REF!</v>
      </c>
      <c r="F334" s="9" t="e">
        <f>TRUNC(E334*D334,1)</f>
        <v>#REF!</v>
      </c>
      <c r="G334" s="8" t="e">
        <f>#REF!</f>
        <v>#REF!</v>
      </c>
      <c r="H334" s="9" t="e">
        <f>TRUNC(G334*D334,1)</f>
        <v>#REF!</v>
      </c>
      <c r="I334" s="8" t="e">
        <f>#REF!</f>
        <v>#REF!</v>
      </c>
      <c r="J334" s="9" t="e">
        <f>TRUNC(I334*D334,1)</f>
        <v>#REF!</v>
      </c>
      <c r="K334" s="8" t="e">
        <f t="shared" si="93"/>
        <v>#REF!</v>
      </c>
      <c r="L334" s="9" t="e">
        <f t="shared" si="93"/>
        <v>#REF!</v>
      </c>
      <c r="M334" s="5" t="s">
        <v>47</v>
      </c>
      <c r="N334" s="2" t="s">
        <v>331</v>
      </c>
      <c r="O334" s="2" t="s">
        <v>466</v>
      </c>
      <c r="P334" s="2" t="s">
        <v>55</v>
      </c>
      <c r="Q334" s="2" t="s">
        <v>55</v>
      </c>
      <c r="R334" s="2" t="s">
        <v>54</v>
      </c>
      <c r="S334" s="3"/>
      <c r="T334" s="3"/>
      <c r="U334" s="3"/>
      <c r="V334" s="3">
        <v>1</v>
      </c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2" t="s">
        <v>47</v>
      </c>
      <c r="AW334" s="2" t="s">
        <v>753</v>
      </c>
      <c r="AX334" s="2" t="s">
        <v>47</v>
      </c>
      <c r="AY334" s="2" t="s">
        <v>47</v>
      </c>
    </row>
    <row r="335" spans="1:51" ht="30" customHeight="1" x14ac:dyDescent="0.4">
      <c r="A335" s="5" t="s">
        <v>425</v>
      </c>
      <c r="B335" s="5" t="s">
        <v>426</v>
      </c>
      <c r="C335" s="5" t="s">
        <v>315</v>
      </c>
      <c r="D335" s="6">
        <v>1</v>
      </c>
      <c r="E335" s="8" t="e">
        <f>TRUNC(SUMIF(V332:V335, RIGHTB(O335, 1), H332:H335)*U335, 2)</f>
        <v>#REF!</v>
      </c>
      <c r="F335" s="9" t="e">
        <f>TRUNC(E335*D335,1)</f>
        <v>#REF!</v>
      </c>
      <c r="G335" s="8">
        <v>0</v>
      </c>
      <c r="H335" s="9">
        <f>TRUNC(G335*D335,1)</f>
        <v>0</v>
      </c>
      <c r="I335" s="8">
        <v>0</v>
      </c>
      <c r="J335" s="9">
        <f>TRUNC(I335*D335,1)</f>
        <v>0</v>
      </c>
      <c r="K335" s="8" t="e">
        <f t="shared" si="93"/>
        <v>#REF!</v>
      </c>
      <c r="L335" s="9" t="e">
        <f t="shared" si="93"/>
        <v>#REF!</v>
      </c>
      <c r="M335" s="5" t="s">
        <v>47</v>
      </c>
      <c r="N335" s="2" t="s">
        <v>331</v>
      </c>
      <c r="O335" s="2" t="s">
        <v>376</v>
      </c>
      <c r="P335" s="2" t="s">
        <v>55</v>
      </c>
      <c r="Q335" s="2" t="s">
        <v>55</v>
      </c>
      <c r="R335" s="2" t="s">
        <v>55</v>
      </c>
      <c r="S335" s="3">
        <v>1</v>
      </c>
      <c r="T335" s="3">
        <v>0</v>
      </c>
      <c r="U335" s="3">
        <v>0.03</v>
      </c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2" t="s">
        <v>47</v>
      </c>
      <c r="AW335" s="2" t="s">
        <v>754</v>
      </c>
      <c r="AX335" s="2" t="s">
        <v>47</v>
      </c>
      <c r="AY335" s="2" t="s">
        <v>47</v>
      </c>
    </row>
    <row r="336" spans="1:51" ht="30" customHeight="1" x14ac:dyDescent="0.4">
      <c r="A336" s="5" t="s">
        <v>428</v>
      </c>
      <c r="B336" s="5" t="s">
        <v>47</v>
      </c>
      <c r="C336" s="5" t="s">
        <v>47</v>
      </c>
      <c r="D336" s="6"/>
      <c r="E336" s="8"/>
      <c r="F336" s="9" t="e">
        <f>TRUNC(SUMIF(N332:N335, N331, F332:F335),0)</f>
        <v>#REF!</v>
      </c>
      <c r="G336" s="8"/>
      <c r="H336" s="9" t="e">
        <f>TRUNC(SUMIF(N332:N335, N331, H332:H335),0)</f>
        <v>#REF!</v>
      </c>
      <c r="I336" s="8"/>
      <c r="J336" s="9" t="e">
        <f>TRUNC(SUMIF(N332:N335, N331, J332:J335),0)</f>
        <v>#REF!</v>
      </c>
      <c r="K336" s="8"/>
      <c r="L336" s="9" t="e">
        <f>F336+H336+J336</f>
        <v>#REF!</v>
      </c>
      <c r="M336" s="5" t="s">
        <v>47</v>
      </c>
      <c r="N336" s="2" t="s">
        <v>81</v>
      </c>
      <c r="O336" s="2" t="s">
        <v>81</v>
      </c>
      <c r="P336" s="2" t="s">
        <v>47</v>
      </c>
      <c r="Q336" s="2" t="s">
        <v>47</v>
      </c>
      <c r="R336" s="2" t="s">
        <v>47</v>
      </c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2" t="s">
        <v>47</v>
      </c>
      <c r="AW336" s="2" t="s">
        <v>47</v>
      </c>
      <c r="AX336" s="2" t="s">
        <v>47</v>
      </c>
      <c r="AY336" s="2" t="s">
        <v>47</v>
      </c>
    </row>
    <row r="337" spans="1:51" ht="30" customHeight="1" x14ac:dyDescent="0.4">
      <c r="A337" s="6"/>
      <c r="B337" s="6"/>
      <c r="C337" s="6"/>
      <c r="D337" s="6"/>
      <c r="E337" s="8"/>
      <c r="F337" s="9"/>
      <c r="G337" s="8"/>
      <c r="H337" s="9"/>
      <c r="I337" s="8"/>
      <c r="J337" s="9"/>
      <c r="K337" s="8"/>
      <c r="L337" s="9"/>
      <c r="M337" s="6"/>
    </row>
    <row r="338" spans="1:51" ht="30" customHeight="1" x14ac:dyDescent="0.4">
      <c r="A338" s="16" t="s">
        <v>755</v>
      </c>
      <c r="B338" s="16"/>
      <c r="C338" s="16"/>
      <c r="D338" s="16"/>
      <c r="E338" s="17"/>
      <c r="F338" s="18"/>
      <c r="G338" s="17"/>
      <c r="H338" s="18"/>
      <c r="I338" s="17"/>
      <c r="J338" s="18"/>
      <c r="K338" s="17"/>
      <c r="L338" s="18"/>
      <c r="M338" s="16"/>
      <c r="N338" s="1" t="s">
        <v>335</v>
      </c>
    </row>
    <row r="339" spans="1:51" ht="30" customHeight="1" x14ac:dyDescent="0.4">
      <c r="A339" s="5" t="s">
        <v>332</v>
      </c>
      <c r="B339" s="5" t="s">
        <v>333</v>
      </c>
      <c r="C339" s="5" t="s">
        <v>63</v>
      </c>
      <c r="D339" s="6">
        <v>1</v>
      </c>
      <c r="E339" s="8" t="e">
        <f>#REF!</f>
        <v>#REF!</v>
      </c>
      <c r="F339" s="9" t="e">
        <f>TRUNC(E339*D339,1)</f>
        <v>#REF!</v>
      </c>
      <c r="G339" s="8" t="e">
        <f>#REF!</f>
        <v>#REF!</v>
      </c>
      <c r="H339" s="9" t="e">
        <f>TRUNC(G339*D339,1)</f>
        <v>#REF!</v>
      </c>
      <c r="I339" s="8" t="e">
        <f>#REF!</f>
        <v>#REF!</v>
      </c>
      <c r="J339" s="9" t="e">
        <f>TRUNC(I339*D339,1)</f>
        <v>#REF!</v>
      </c>
      <c r="K339" s="8" t="e">
        <f t="shared" ref="K339:L341" si="94">TRUNC(E339+G339+I339,1)</f>
        <v>#REF!</v>
      </c>
      <c r="L339" s="9" t="e">
        <f t="shared" si="94"/>
        <v>#REF!</v>
      </c>
      <c r="M339" s="5" t="s">
        <v>47</v>
      </c>
      <c r="N339" s="2" t="s">
        <v>335</v>
      </c>
      <c r="O339" s="2" t="s">
        <v>756</v>
      </c>
      <c r="P339" s="2" t="s">
        <v>55</v>
      </c>
      <c r="Q339" s="2" t="s">
        <v>55</v>
      </c>
      <c r="R339" s="2" t="s">
        <v>54</v>
      </c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2" t="s">
        <v>47</v>
      </c>
      <c r="AW339" s="2" t="s">
        <v>757</v>
      </c>
      <c r="AX339" s="2" t="s">
        <v>47</v>
      </c>
      <c r="AY339" s="2" t="s">
        <v>47</v>
      </c>
    </row>
    <row r="340" spans="1:51" ht="30" customHeight="1" x14ac:dyDescent="0.4">
      <c r="A340" s="5" t="s">
        <v>465</v>
      </c>
      <c r="B340" s="5" t="s">
        <v>421</v>
      </c>
      <c r="C340" s="5" t="s">
        <v>422</v>
      </c>
      <c r="D340" s="6">
        <v>0.6</v>
      </c>
      <c r="E340" s="8" t="e">
        <f>#REF!</f>
        <v>#REF!</v>
      </c>
      <c r="F340" s="9" t="e">
        <f>TRUNC(E340*D340,1)</f>
        <v>#REF!</v>
      </c>
      <c r="G340" s="8" t="e">
        <f>#REF!</f>
        <v>#REF!</v>
      </c>
      <c r="H340" s="9" t="e">
        <f>TRUNC(G340*D340,1)</f>
        <v>#REF!</v>
      </c>
      <c r="I340" s="8" t="e">
        <f>#REF!</f>
        <v>#REF!</v>
      </c>
      <c r="J340" s="9" t="e">
        <f>TRUNC(I340*D340,1)</f>
        <v>#REF!</v>
      </c>
      <c r="K340" s="8" t="e">
        <f t="shared" si="94"/>
        <v>#REF!</v>
      </c>
      <c r="L340" s="9" t="e">
        <f t="shared" si="94"/>
        <v>#REF!</v>
      </c>
      <c r="M340" s="5" t="s">
        <v>47</v>
      </c>
      <c r="N340" s="2" t="s">
        <v>335</v>
      </c>
      <c r="O340" s="2" t="s">
        <v>466</v>
      </c>
      <c r="P340" s="2" t="s">
        <v>55</v>
      </c>
      <c r="Q340" s="2" t="s">
        <v>55</v>
      </c>
      <c r="R340" s="2" t="s">
        <v>54</v>
      </c>
      <c r="S340" s="3"/>
      <c r="T340" s="3"/>
      <c r="U340" s="3"/>
      <c r="V340" s="3">
        <v>1</v>
      </c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2" t="s">
        <v>47</v>
      </c>
      <c r="AW340" s="2" t="s">
        <v>758</v>
      </c>
      <c r="AX340" s="2" t="s">
        <v>47</v>
      </c>
      <c r="AY340" s="2" t="s">
        <v>47</v>
      </c>
    </row>
    <row r="341" spans="1:51" ht="30" customHeight="1" x14ac:dyDescent="0.4">
      <c r="A341" s="5" t="s">
        <v>425</v>
      </c>
      <c r="B341" s="5" t="s">
        <v>426</v>
      </c>
      <c r="C341" s="5" t="s">
        <v>315</v>
      </c>
      <c r="D341" s="6">
        <v>1</v>
      </c>
      <c r="E341" s="8" t="e">
        <f>TRUNC(SUMIF(V339:V341, RIGHTB(O341, 1), H339:H341)*U341, 2)</f>
        <v>#REF!</v>
      </c>
      <c r="F341" s="9" t="e">
        <f>TRUNC(E341*D341,1)</f>
        <v>#REF!</v>
      </c>
      <c r="G341" s="8">
        <v>0</v>
      </c>
      <c r="H341" s="9">
        <f>TRUNC(G341*D341,1)</f>
        <v>0</v>
      </c>
      <c r="I341" s="8">
        <v>0</v>
      </c>
      <c r="J341" s="9">
        <f>TRUNC(I341*D341,1)</f>
        <v>0</v>
      </c>
      <c r="K341" s="8" t="e">
        <f t="shared" si="94"/>
        <v>#REF!</v>
      </c>
      <c r="L341" s="9" t="e">
        <f t="shared" si="94"/>
        <v>#REF!</v>
      </c>
      <c r="M341" s="5" t="s">
        <v>47</v>
      </c>
      <c r="N341" s="2" t="s">
        <v>335</v>
      </c>
      <c r="O341" s="2" t="s">
        <v>376</v>
      </c>
      <c r="P341" s="2" t="s">
        <v>55</v>
      </c>
      <c r="Q341" s="2" t="s">
        <v>55</v>
      </c>
      <c r="R341" s="2" t="s">
        <v>55</v>
      </c>
      <c r="S341" s="3">
        <v>1</v>
      </c>
      <c r="T341" s="3">
        <v>0</v>
      </c>
      <c r="U341" s="3">
        <v>0.03</v>
      </c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2" t="s">
        <v>47</v>
      </c>
      <c r="AW341" s="2" t="s">
        <v>759</v>
      </c>
      <c r="AX341" s="2" t="s">
        <v>47</v>
      </c>
      <c r="AY341" s="2" t="s">
        <v>47</v>
      </c>
    </row>
    <row r="342" spans="1:51" ht="30" customHeight="1" x14ac:dyDescent="0.4">
      <c r="A342" s="5" t="s">
        <v>428</v>
      </c>
      <c r="B342" s="5" t="s">
        <v>47</v>
      </c>
      <c r="C342" s="5" t="s">
        <v>47</v>
      </c>
      <c r="D342" s="6"/>
      <c r="E342" s="8"/>
      <c r="F342" s="9" t="e">
        <f>TRUNC(SUMIF(N339:N341, N338, F339:F341),0)</f>
        <v>#REF!</v>
      </c>
      <c r="G342" s="8"/>
      <c r="H342" s="9" t="e">
        <f>TRUNC(SUMIF(N339:N341, N338, H339:H341),0)</f>
        <v>#REF!</v>
      </c>
      <c r="I342" s="8"/>
      <c r="J342" s="9" t="e">
        <f>TRUNC(SUMIF(N339:N341, N338, J339:J341),0)</f>
        <v>#REF!</v>
      </c>
      <c r="K342" s="8"/>
      <c r="L342" s="9" t="e">
        <f>F342+H342+J342</f>
        <v>#REF!</v>
      </c>
      <c r="M342" s="5" t="s">
        <v>47</v>
      </c>
      <c r="N342" s="2" t="s">
        <v>81</v>
      </c>
      <c r="O342" s="2" t="s">
        <v>81</v>
      </c>
      <c r="P342" s="2" t="s">
        <v>47</v>
      </c>
      <c r="Q342" s="2" t="s">
        <v>47</v>
      </c>
      <c r="R342" s="2" t="s">
        <v>47</v>
      </c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2" t="s">
        <v>47</v>
      </c>
      <c r="AW342" s="2" t="s">
        <v>47</v>
      </c>
      <c r="AX342" s="2" t="s">
        <v>47</v>
      </c>
      <c r="AY342" s="2" t="s">
        <v>47</v>
      </c>
    </row>
    <row r="343" spans="1:51" ht="30" customHeight="1" x14ac:dyDescent="0.4">
      <c r="A343" s="6"/>
      <c r="B343" s="6"/>
      <c r="C343" s="6"/>
      <c r="D343" s="6"/>
      <c r="E343" s="8"/>
      <c r="F343" s="9"/>
      <c r="G343" s="8"/>
      <c r="H343" s="9"/>
      <c r="I343" s="8"/>
      <c r="J343" s="9"/>
      <c r="K343" s="8"/>
      <c r="L343" s="9"/>
      <c r="M343" s="6"/>
    </row>
    <row r="344" spans="1:51" ht="30" customHeight="1" x14ac:dyDescent="0.4">
      <c r="A344" s="16" t="s">
        <v>760</v>
      </c>
      <c r="B344" s="16"/>
      <c r="C344" s="16"/>
      <c r="D344" s="16"/>
      <c r="E344" s="17"/>
      <c r="F344" s="18"/>
      <c r="G344" s="17"/>
      <c r="H344" s="18"/>
      <c r="I344" s="17"/>
      <c r="J344" s="18"/>
      <c r="K344" s="17"/>
      <c r="L344" s="18"/>
      <c r="M344" s="16"/>
      <c r="N344" s="1" t="s">
        <v>338</v>
      </c>
    </row>
    <row r="345" spans="1:51" ht="30" customHeight="1" x14ac:dyDescent="0.4">
      <c r="A345" s="5" t="s">
        <v>332</v>
      </c>
      <c r="B345" s="5" t="s">
        <v>336</v>
      </c>
      <c r="C345" s="5" t="s">
        <v>63</v>
      </c>
      <c r="D345" s="6">
        <v>1</v>
      </c>
      <c r="E345" s="8" t="e">
        <f>#REF!</f>
        <v>#REF!</v>
      </c>
      <c r="F345" s="9" t="e">
        <f>TRUNC(E345*D345,1)</f>
        <v>#REF!</v>
      </c>
      <c r="G345" s="8" t="e">
        <f>#REF!</f>
        <v>#REF!</v>
      </c>
      <c r="H345" s="9" t="e">
        <f>TRUNC(G345*D345,1)</f>
        <v>#REF!</v>
      </c>
      <c r="I345" s="8" t="e">
        <f>#REF!</f>
        <v>#REF!</v>
      </c>
      <c r="J345" s="9" t="e">
        <f>TRUNC(I345*D345,1)</f>
        <v>#REF!</v>
      </c>
      <c r="K345" s="8" t="e">
        <f t="shared" ref="K345:L347" si="95">TRUNC(E345+G345+I345,1)</f>
        <v>#REF!</v>
      </c>
      <c r="L345" s="9" t="e">
        <f t="shared" si="95"/>
        <v>#REF!</v>
      </c>
      <c r="M345" s="5" t="s">
        <v>47</v>
      </c>
      <c r="N345" s="2" t="s">
        <v>338</v>
      </c>
      <c r="O345" s="2" t="s">
        <v>761</v>
      </c>
      <c r="P345" s="2" t="s">
        <v>55</v>
      </c>
      <c r="Q345" s="2" t="s">
        <v>55</v>
      </c>
      <c r="R345" s="2" t="s">
        <v>54</v>
      </c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2" t="s">
        <v>47</v>
      </c>
      <c r="AW345" s="2" t="s">
        <v>762</v>
      </c>
      <c r="AX345" s="2" t="s">
        <v>47</v>
      </c>
      <c r="AY345" s="2" t="s">
        <v>47</v>
      </c>
    </row>
    <row r="346" spans="1:51" ht="30" customHeight="1" x14ac:dyDescent="0.4">
      <c r="A346" s="5" t="s">
        <v>465</v>
      </c>
      <c r="B346" s="5" t="s">
        <v>421</v>
      </c>
      <c r="C346" s="5" t="s">
        <v>422</v>
      </c>
      <c r="D346" s="6">
        <v>0.6</v>
      </c>
      <c r="E346" s="8" t="e">
        <f>#REF!</f>
        <v>#REF!</v>
      </c>
      <c r="F346" s="9" t="e">
        <f>TRUNC(E346*D346,1)</f>
        <v>#REF!</v>
      </c>
      <c r="G346" s="8" t="e">
        <f>#REF!</f>
        <v>#REF!</v>
      </c>
      <c r="H346" s="9" t="e">
        <f>TRUNC(G346*D346,1)</f>
        <v>#REF!</v>
      </c>
      <c r="I346" s="8" t="e">
        <f>#REF!</f>
        <v>#REF!</v>
      </c>
      <c r="J346" s="9" t="e">
        <f>TRUNC(I346*D346,1)</f>
        <v>#REF!</v>
      </c>
      <c r="K346" s="8" t="e">
        <f t="shared" si="95"/>
        <v>#REF!</v>
      </c>
      <c r="L346" s="9" t="e">
        <f t="shared" si="95"/>
        <v>#REF!</v>
      </c>
      <c r="M346" s="5" t="s">
        <v>47</v>
      </c>
      <c r="N346" s="2" t="s">
        <v>338</v>
      </c>
      <c r="O346" s="2" t="s">
        <v>466</v>
      </c>
      <c r="P346" s="2" t="s">
        <v>55</v>
      </c>
      <c r="Q346" s="2" t="s">
        <v>55</v>
      </c>
      <c r="R346" s="2" t="s">
        <v>54</v>
      </c>
      <c r="S346" s="3"/>
      <c r="T346" s="3"/>
      <c r="U346" s="3"/>
      <c r="V346" s="3">
        <v>1</v>
      </c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2" t="s">
        <v>47</v>
      </c>
      <c r="AW346" s="2" t="s">
        <v>763</v>
      </c>
      <c r="AX346" s="2" t="s">
        <v>47</v>
      </c>
      <c r="AY346" s="2" t="s">
        <v>47</v>
      </c>
    </row>
    <row r="347" spans="1:51" ht="30" customHeight="1" x14ac:dyDescent="0.4">
      <c r="A347" s="5" t="s">
        <v>425</v>
      </c>
      <c r="B347" s="5" t="s">
        <v>426</v>
      </c>
      <c r="C347" s="5" t="s">
        <v>315</v>
      </c>
      <c r="D347" s="6">
        <v>1</v>
      </c>
      <c r="E347" s="8" t="e">
        <f>TRUNC(SUMIF(V345:V347, RIGHTB(O347, 1), H345:H347)*U347, 2)</f>
        <v>#REF!</v>
      </c>
      <c r="F347" s="9" t="e">
        <f>TRUNC(E347*D347,1)</f>
        <v>#REF!</v>
      </c>
      <c r="G347" s="8">
        <v>0</v>
      </c>
      <c r="H347" s="9">
        <f>TRUNC(G347*D347,1)</f>
        <v>0</v>
      </c>
      <c r="I347" s="8">
        <v>0</v>
      </c>
      <c r="J347" s="9">
        <f>TRUNC(I347*D347,1)</f>
        <v>0</v>
      </c>
      <c r="K347" s="8" t="e">
        <f t="shared" si="95"/>
        <v>#REF!</v>
      </c>
      <c r="L347" s="9" t="e">
        <f t="shared" si="95"/>
        <v>#REF!</v>
      </c>
      <c r="M347" s="5" t="s">
        <v>47</v>
      </c>
      <c r="N347" s="2" t="s">
        <v>338</v>
      </c>
      <c r="O347" s="2" t="s">
        <v>376</v>
      </c>
      <c r="P347" s="2" t="s">
        <v>55</v>
      </c>
      <c r="Q347" s="2" t="s">
        <v>55</v>
      </c>
      <c r="R347" s="2" t="s">
        <v>55</v>
      </c>
      <c r="S347" s="3">
        <v>1</v>
      </c>
      <c r="T347" s="3">
        <v>0</v>
      </c>
      <c r="U347" s="3">
        <v>0.03</v>
      </c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2" t="s">
        <v>47</v>
      </c>
      <c r="AW347" s="2" t="s">
        <v>764</v>
      </c>
      <c r="AX347" s="2" t="s">
        <v>47</v>
      </c>
      <c r="AY347" s="2" t="s">
        <v>47</v>
      </c>
    </row>
    <row r="348" spans="1:51" ht="30" customHeight="1" x14ac:dyDescent="0.4">
      <c r="A348" s="5" t="s">
        <v>428</v>
      </c>
      <c r="B348" s="5" t="s">
        <v>47</v>
      </c>
      <c r="C348" s="5" t="s">
        <v>47</v>
      </c>
      <c r="D348" s="6"/>
      <c r="E348" s="8"/>
      <c r="F348" s="9" t="e">
        <f>TRUNC(SUMIF(N345:N347, N344, F345:F347),0)</f>
        <v>#REF!</v>
      </c>
      <c r="G348" s="8"/>
      <c r="H348" s="9" t="e">
        <f>TRUNC(SUMIF(N345:N347, N344, H345:H347),0)</f>
        <v>#REF!</v>
      </c>
      <c r="I348" s="8"/>
      <c r="J348" s="9" t="e">
        <f>TRUNC(SUMIF(N345:N347, N344, J345:J347),0)</f>
        <v>#REF!</v>
      </c>
      <c r="K348" s="8"/>
      <c r="L348" s="9" t="e">
        <f>F348+H348+J348</f>
        <v>#REF!</v>
      </c>
      <c r="M348" s="5" t="s">
        <v>47</v>
      </c>
      <c r="N348" s="2" t="s">
        <v>81</v>
      </c>
      <c r="O348" s="2" t="s">
        <v>81</v>
      </c>
      <c r="P348" s="2" t="s">
        <v>47</v>
      </c>
      <c r="Q348" s="2" t="s">
        <v>47</v>
      </c>
      <c r="R348" s="2" t="s">
        <v>47</v>
      </c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2" t="s">
        <v>47</v>
      </c>
      <c r="AW348" s="2" t="s">
        <v>47</v>
      </c>
      <c r="AX348" s="2" t="s">
        <v>47</v>
      </c>
      <c r="AY348" s="2" t="s">
        <v>47</v>
      </c>
    </row>
    <row r="349" spans="1:51" ht="30" customHeight="1" x14ac:dyDescent="0.4">
      <c r="A349" s="6"/>
      <c r="B349" s="6"/>
      <c r="C349" s="6"/>
      <c r="D349" s="6"/>
      <c r="E349" s="8"/>
      <c r="F349" s="9"/>
      <c r="G349" s="8"/>
      <c r="H349" s="9"/>
      <c r="I349" s="8"/>
      <c r="J349" s="9"/>
      <c r="K349" s="8"/>
      <c r="L349" s="9"/>
      <c r="M349" s="6"/>
    </row>
    <row r="350" spans="1:51" ht="30" customHeight="1" x14ac:dyDescent="0.4">
      <c r="A350" s="16" t="s">
        <v>765</v>
      </c>
      <c r="B350" s="16"/>
      <c r="C350" s="16"/>
      <c r="D350" s="16"/>
      <c r="E350" s="17"/>
      <c r="F350" s="18"/>
      <c r="G350" s="17"/>
      <c r="H350" s="18"/>
      <c r="I350" s="17"/>
      <c r="J350" s="18"/>
      <c r="K350" s="17"/>
      <c r="L350" s="18"/>
      <c r="M350" s="16"/>
      <c r="N350" s="1" t="s">
        <v>341</v>
      </c>
    </row>
    <row r="351" spans="1:51" ht="30" customHeight="1" x14ac:dyDescent="0.4">
      <c r="A351" s="5" t="s">
        <v>332</v>
      </c>
      <c r="B351" s="5" t="s">
        <v>339</v>
      </c>
      <c r="C351" s="5" t="s">
        <v>63</v>
      </c>
      <c r="D351" s="6">
        <v>1</v>
      </c>
      <c r="E351" s="8" t="e">
        <f>#REF!</f>
        <v>#REF!</v>
      </c>
      <c r="F351" s="9" t="e">
        <f>TRUNC(E351*D351,1)</f>
        <v>#REF!</v>
      </c>
      <c r="G351" s="8" t="e">
        <f>#REF!</f>
        <v>#REF!</v>
      </c>
      <c r="H351" s="9" t="e">
        <f>TRUNC(G351*D351,1)</f>
        <v>#REF!</v>
      </c>
      <c r="I351" s="8" t="e">
        <f>#REF!</f>
        <v>#REF!</v>
      </c>
      <c r="J351" s="9" t="e">
        <f>TRUNC(I351*D351,1)</f>
        <v>#REF!</v>
      </c>
      <c r="K351" s="8" t="e">
        <f t="shared" ref="K351:L353" si="96">TRUNC(E351+G351+I351,1)</f>
        <v>#REF!</v>
      </c>
      <c r="L351" s="9" t="e">
        <f t="shared" si="96"/>
        <v>#REF!</v>
      </c>
      <c r="M351" s="5" t="s">
        <v>47</v>
      </c>
      <c r="N351" s="2" t="s">
        <v>341</v>
      </c>
      <c r="O351" s="2" t="s">
        <v>766</v>
      </c>
      <c r="P351" s="2" t="s">
        <v>55</v>
      </c>
      <c r="Q351" s="2" t="s">
        <v>55</v>
      </c>
      <c r="R351" s="2" t="s">
        <v>54</v>
      </c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2" t="s">
        <v>47</v>
      </c>
      <c r="AW351" s="2" t="s">
        <v>767</v>
      </c>
      <c r="AX351" s="2" t="s">
        <v>47</v>
      </c>
      <c r="AY351" s="2" t="s">
        <v>47</v>
      </c>
    </row>
    <row r="352" spans="1:51" ht="30" customHeight="1" x14ac:dyDescent="0.4">
      <c r="A352" s="5" t="s">
        <v>465</v>
      </c>
      <c r="B352" s="5" t="s">
        <v>421</v>
      </c>
      <c r="C352" s="5" t="s">
        <v>422</v>
      </c>
      <c r="D352" s="6">
        <v>0.6</v>
      </c>
      <c r="E352" s="8" t="e">
        <f>#REF!</f>
        <v>#REF!</v>
      </c>
      <c r="F352" s="9" t="e">
        <f>TRUNC(E352*D352,1)</f>
        <v>#REF!</v>
      </c>
      <c r="G352" s="8" t="e">
        <f>#REF!</f>
        <v>#REF!</v>
      </c>
      <c r="H352" s="9" t="e">
        <f>TRUNC(G352*D352,1)</f>
        <v>#REF!</v>
      </c>
      <c r="I352" s="8" t="e">
        <f>#REF!</f>
        <v>#REF!</v>
      </c>
      <c r="J352" s="9" t="e">
        <f>TRUNC(I352*D352,1)</f>
        <v>#REF!</v>
      </c>
      <c r="K352" s="8" t="e">
        <f t="shared" si="96"/>
        <v>#REF!</v>
      </c>
      <c r="L352" s="9" t="e">
        <f t="shared" si="96"/>
        <v>#REF!</v>
      </c>
      <c r="M352" s="5" t="s">
        <v>47</v>
      </c>
      <c r="N352" s="2" t="s">
        <v>341</v>
      </c>
      <c r="O352" s="2" t="s">
        <v>466</v>
      </c>
      <c r="P352" s="2" t="s">
        <v>55</v>
      </c>
      <c r="Q352" s="2" t="s">
        <v>55</v>
      </c>
      <c r="R352" s="2" t="s">
        <v>54</v>
      </c>
      <c r="S352" s="3"/>
      <c r="T352" s="3"/>
      <c r="U352" s="3"/>
      <c r="V352" s="3">
        <v>1</v>
      </c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2" t="s">
        <v>47</v>
      </c>
      <c r="AW352" s="2" t="s">
        <v>768</v>
      </c>
      <c r="AX352" s="2" t="s">
        <v>47</v>
      </c>
      <c r="AY352" s="2" t="s">
        <v>47</v>
      </c>
    </row>
    <row r="353" spans="1:51" ht="30" customHeight="1" x14ac:dyDescent="0.4">
      <c r="A353" s="5" t="s">
        <v>425</v>
      </c>
      <c r="B353" s="5" t="s">
        <v>426</v>
      </c>
      <c r="C353" s="5" t="s">
        <v>315</v>
      </c>
      <c r="D353" s="6">
        <v>1</v>
      </c>
      <c r="E353" s="8" t="e">
        <f>TRUNC(SUMIF(V351:V353, RIGHTB(O353, 1), H351:H353)*U353, 2)</f>
        <v>#REF!</v>
      </c>
      <c r="F353" s="9" t="e">
        <f>TRUNC(E353*D353,1)</f>
        <v>#REF!</v>
      </c>
      <c r="G353" s="8">
        <v>0</v>
      </c>
      <c r="H353" s="9">
        <f>TRUNC(G353*D353,1)</f>
        <v>0</v>
      </c>
      <c r="I353" s="8">
        <v>0</v>
      </c>
      <c r="J353" s="9">
        <f>TRUNC(I353*D353,1)</f>
        <v>0</v>
      </c>
      <c r="K353" s="8" t="e">
        <f t="shared" si="96"/>
        <v>#REF!</v>
      </c>
      <c r="L353" s="9" t="e">
        <f t="shared" si="96"/>
        <v>#REF!</v>
      </c>
      <c r="M353" s="5" t="s">
        <v>47</v>
      </c>
      <c r="N353" s="2" t="s">
        <v>341</v>
      </c>
      <c r="O353" s="2" t="s">
        <v>376</v>
      </c>
      <c r="P353" s="2" t="s">
        <v>55</v>
      </c>
      <c r="Q353" s="2" t="s">
        <v>55</v>
      </c>
      <c r="R353" s="2" t="s">
        <v>55</v>
      </c>
      <c r="S353" s="3">
        <v>1</v>
      </c>
      <c r="T353" s="3">
        <v>0</v>
      </c>
      <c r="U353" s="3">
        <v>0.03</v>
      </c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2" t="s">
        <v>47</v>
      </c>
      <c r="AW353" s="2" t="s">
        <v>769</v>
      </c>
      <c r="AX353" s="2" t="s">
        <v>47</v>
      </c>
      <c r="AY353" s="2" t="s">
        <v>47</v>
      </c>
    </row>
    <row r="354" spans="1:51" ht="30" customHeight="1" x14ac:dyDescent="0.4">
      <c r="A354" s="5" t="s">
        <v>428</v>
      </c>
      <c r="B354" s="5" t="s">
        <v>47</v>
      </c>
      <c r="C354" s="5" t="s">
        <v>47</v>
      </c>
      <c r="D354" s="6"/>
      <c r="E354" s="8"/>
      <c r="F354" s="9" t="e">
        <f>TRUNC(SUMIF(N351:N353, N350, F351:F353),0)</f>
        <v>#REF!</v>
      </c>
      <c r="G354" s="8"/>
      <c r="H354" s="9" t="e">
        <f>TRUNC(SUMIF(N351:N353, N350, H351:H353),0)</f>
        <v>#REF!</v>
      </c>
      <c r="I354" s="8"/>
      <c r="J354" s="9" t="e">
        <f>TRUNC(SUMIF(N351:N353, N350, J351:J353),0)</f>
        <v>#REF!</v>
      </c>
      <c r="K354" s="8"/>
      <c r="L354" s="9" t="e">
        <f>F354+H354+J354</f>
        <v>#REF!</v>
      </c>
      <c r="M354" s="5" t="s">
        <v>47</v>
      </c>
      <c r="N354" s="2" t="s">
        <v>81</v>
      </c>
      <c r="O354" s="2" t="s">
        <v>81</v>
      </c>
      <c r="P354" s="2" t="s">
        <v>47</v>
      </c>
      <c r="Q354" s="2" t="s">
        <v>47</v>
      </c>
      <c r="R354" s="2" t="s">
        <v>47</v>
      </c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2" t="s">
        <v>47</v>
      </c>
      <c r="AW354" s="2" t="s">
        <v>47</v>
      </c>
      <c r="AX354" s="2" t="s">
        <v>47</v>
      </c>
      <c r="AY354" s="2" t="s">
        <v>47</v>
      </c>
    </row>
    <row r="355" spans="1:51" ht="30" customHeight="1" x14ac:dyDescent="0.4">
      <c r="A355" s="6"/>
      <c r="B355" s="6"/>
      <c r="C355" s="6"/>
      <c r="D355" s="6"/>
      <c r="E355" s="8"/>
      <c r="F355" s="9"/>
      <c r="G355" s="8"/>
      <c r="H355" s="9"/>
      <c r="I355" s="8"/>
      <c r="J355" s="9"/>
      <c r="K355" s="8"/>
      <c r="L355" s="9"/>
      <c r="M355" s="6"/>
    </row>
    <row r="356" spans="1:51" ht="30" customHeight="1" x14ac:dyDescent="0.4">
      <c r="A356" s="16" t="s">
        <v>770</v>
      </c>
      <c r="B356" s="16"/>
      <c r="C356" s="16"/>
      <c r="D356" s="16"/>
      <c r="E356" s="17"/>
      <c r="F356" s="18"/>
      <c r="G356" s="17"/>
      <c r="H356" s="18"/>
      <c r="I356" s="17"/>
      <c r="J356" s="18"/>
      <c r="K356" s="17"/>
      <c r="L356" s="18"/>
      <c r="M356" s="16"/>
      <c r="N356" s="1" t="s">
        <v>161</v>
      </c>
    </row>
    <row r="357" spans="1:51" ht="30" customHeight="1" x14ac:dyDescent="0.4">
      <c r="A357" s="5" t="s">
        <v>159</v>
      </c>
      <c r="B357" s="5" t="s">
        <v>113</v>
      </c>
      <c r="C357" s="5" t="s">
        <v>63</v>
      </c>
      <c r="D357" s="6">
        <v>1</v>
      </c>
      <c r="E357" s="8" t="e">
        <f>#REF!</f>
        <v>#REF!</v>
      </c>
      <c r="F357" s="9" t="e">
        <f>TRUNC(E357*D357,1)</f>
        <v>#REF!</v>
      </c>
      <c r="G357" s="8" t="e">
        <f>#REF!</f>
        <v>#REF!</v>
      </c>
      <c r="H357" s="9" t="e">
        <f>TRUNC(G357*D357,1)</f>
        <v>#REF!</v>
      </c>
      <c r="I357" s="8" t="e">
        <f>#REF!</f>
        <v>#REF!</v>
      </c>
      <c r="J357" s="9" t="e">
        <f>TRUNC(I357*D357,1)</f>
        <v>#REF!</v>
      </c>
      <c r="K357" s="8" t="e">
        <f t="shared" ref="K357:L359" si="97">TRUNC(E357+G357+I357,1)</f>
        <v>#REF!</v>
      </c>
      <c r="L357" s="9" t="e">
        <f t="shared" si="97"/>
        <v>#REF!</v>
      </c>
      <c r="M357" s="5" t="s">
        <v>47</v>
      </c>
      <c r="N357" s="2" t="s">
        <v>161</v>
      </c>
      <c r="O357" s="2" t="s">
        <v>772</v>
      </c>
      <c r="P357" s="2" t="s">
        <v>55</v>
      </c>
      <c r="Q357" s="2" t="s">
        <v>55</v>
      </c>
      <c r="R357" s="2" t="s">
        <v>54</v>
      </c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2" t="s">
        <v>47</v>
      </c>
      <c r="AW357" s="2" t="s">
        <v>773</v>
      </c>
      <c r="AX357" s="2" t="s">
        <v>47</v>
      </c>
      <c r="AY357" s="2" t="s">
        <v>47</v>
      </c>
    </row>
    <row r="358" spans="1:51" ht="30" customHeight="1" x14ac:dyDescent="0.4">
      <c r="A358" s="5" t="s">
        <v>465</v>
      </c>
      <c r="B358" s="5" t="s">
        <v>421</v>
      </c>
      <c r="C358" s="5" t="s">
        <v>422</v>
      </c>
      <c r="D358" s="6">
        <v>0.12</v>
      </c>
      <c r="E358" s="8" t="e">
        <f>#REF!</f>
        <v>#REF!</v>
      </c>
      <c r="F358" s="9" t="e">
        <f>TRUNC(E358*D358,1)</f>
        <v>#REF!</v>
      </c>
      <c r="G358" s="8" t="e">
        <f>#REF!</f>
        <v>#REF!</v>
      </c>
      <c r="H358" s="9" t="e">
        <f>TRUNC(G358*D358,1)</f>
        <v>#REF!</v>
      </c>
      <c r="I358" s="8" t="e">
        <f>#REF!</f>
        <v>#REF!</v>
      </c>
      <c r="J358" s="9" t="e">
        <f>TRUNC(I358*D358,1)</f>
        <v>#REF!</v>
      </c>
      <c r="K358" s="8" t="e">
        <f t="shared" si="97"/>
        <v>#REF!</v>
      </c>
      <c r="L358" s="9" t="e">
        <f t="shared" si="97"/>
        <v>#REF!</v>
      </c>
      <c r="M358" s="5" t="s">
        <v>47</v>
      </c>
      <c r="N358" s="2" t="s">
        <v>161</v>
      </c>
      <c r="O358" s="2" t="s">
        <v>466</v>
      </c>
      <c r="P358" s="2" t="s">
        <v>55</v>
      </c>
      <c r="Q358" s="2" t="s">
        <v>55</v>
      </c>
      <c r="R358" s="2" t="s">
        <v>54</v>
      </c>
      <c r="S358" s="3"/>
      <c r="T358" s="3"/>
      <c r="U358" s="3"/>
      <c r="V358" s="3">
        <v>1</v>
      </c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2" t="s">
        <v>47</v>
      </c>
      <c r="AW358" s="2" t="s">
        <v>774</v>
      </c>
      <c r="AX358" s="2" t="s">
        <v>47</v>
      </c>
      <c r="AY358" s="2" t="s">
        <v>47</v>
      </c>
    </row>
    <row r="359" spans="1:51" ht="30" customHeight="1" x14ac:dyDescent="0.4">
      <c r="A359" s="5" t="s">
        <v>425</v>
      </c>
      <c r="B359" s="5" t="s">
        <v>426</v>
      </c>
      <c r="C359" s="5" t="s">
        <v>315</v>
      </c>
      <c r="D359" s="6">
        <v>1</v>
      </c>
      <c r="E359" s="8" t="e">
        <f>TRUNC(SUMIF(V357:V359, RIGHTB(O359, 1), H357:H359)*U359, 2)</f>
        <v>#REF!</v>
      </c>
      <c r="F359" s="9" t="e">
        <f>TRUNC(E359*D359,1)</f>
        <v>#REF!</v>
      </c>
      <c r="G359" s="8">
        <v>0</v>
      </c>
      <c r="H359" s="9">
        <f>TRUNC(G359*D359,1)</f>
        <v>0</v>
      </c>
      <c r="I359" s="8">
        <v>0</v>
      </c>
      <c r="J359" s="9">
        <f>TRUNC(I359*D359,1)</f>
        <v>0</v>
      </c>
      <c r="K359" s="8" t="e">
        <f t="shared" si="97"/>
        <v>#REF!</v>
      </c>
      <c r="L359" s="9" t="e">
        <f t="shared" si="97"/>
        <v>#REF!</v>
      </c>
      <c r="M359" s="5" t="s">
        <v>47</v>
      </c>
      <c r="N359" s="2" t="s">
        <v>161</v>
      </c>
      <c r="O359" s="2" t="s">
        <v>376</v>
      </c>
      <c r="P359" s="2" t="s">
        <v>55</v>
      </c>
      <c r="Q359" s="2" t="s">
        <v>55</v>
      </c>
      <c r="R359" s="2" t="s">
        <v>55</v>
      </c>
      <c r="S359" s="3">
        <v>1</v>
      </c>
      <c r="T359" s="3">
        <v>0</v>
      </c>
      <c r="U359" s="3">
        <v>0.03</v>
      </c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2" t="s">
        <v>47</v>
      </c>
      <c r="AW359" s="2" t="s">
        <v>775</v>
      </c>
      <c r="AX359" s="2" t="s">
        <v>47</v>
      </c>
      <c r="AY359" s="2" t="s">
        <v>47</v>
      </c>
    </row>
    <row r="360" spans="1:51" ht="30" customHeight="1" x14ac:dyDescent="0.4">
      <c r="A360" s="5" t="s">
        <v>428</v>
      </c>
      <c r="B360" s="5" t="s">
        <v>47</v>
      </c>
      <c r="C360" s="5" t="s">
        <v>47</v>
      </c>
      <c r="D360" s="6"/>
      <c r="E360" s="8"/>
      <c r="F360" s="9" t="e">
        <f>TRUNC(SUMIF(N357:N359, N356, F357:F359),0)</f>
        <v>#REF!</v>
      </c>
      <c r="G360" s="8"/>
      <c r="H360" s="9" t="e">
        <f>TRUNC(SUMIF(N357:N359, N356, H357:H359),0)</f>
        <v>#REF!</v>
      </c>
      <c r="I360" s="8"/>
      <c r="J360" s="9" t="e">
        <f>TRUNC(SUMIF(N357:N359, N356, J357:J359),0)</f>
        <v>#REF!</v>
      </c>
      <c r="K360" s="8"/>
      <c r="L360" s="9" t="e">
        <f>F360+H360+J360</f>
        <v>#REF!</v>
      </c>
      <c r="M360" s="5" t="s">
        <v>47</v>
      </c>
      <c r="N360" s="2" t="s">
        <v>81</v>
      </c>
      <c r="O360" s="2" t="s">
        <v>81</v>
      </c>
      <c r="P360" s="2" t="s">
        <v>47</v>
      </c>
      <c r="Q360" s="2" t="s">
        <v>47</v>
      </c>
      <c r="R360" s="2" t="s">
        <v>47</v>
      </c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2" t="s">
        <v>47</v>
      </c>
      <c r="AW360" s="2" t="s">
        <v>47</v>
      </c>
      <c r="AX360" s="2" t="s">
        <v>47</v>
      </c>
      <c r="AY360" s="2" t="s">
        <v>47</v>
      </c>
    </row>
    <row r="361" spans="1:51" ht="30" customHeight="1" x14ac:dyDescent="0.4">
      <c r="A361" s="6"/>
      <c r="B361" s="6"/>
      <c r="C361" s="6"/>
      <c r="D361" s="6"/>
      <c r="E361" s="8"/>
      <c r="F361" s="9"/>
      <c r="G361" s="8"/>
      <c r="H361" s="9"/>
      <c r="I361" s="8"/>
      <c r="J361" s="9"/>
      <c r="K361" s="8"/>
      <c r="L361" s="9"/>
      <c r="M361" s="6"/>
    </row>
    <row r="362" spans="1:51" ht="30" customHeight="1" x14ac:dyDescent="0.4">
      <c r="A362" s="16" t="s">
        <v>776</v>
      </c>
      <c r="B362" s="16"/>
      <c r="C362" s="16"/>
      <c r="D362" s="16"/>
      <c r="E362" s="17"/>
      <c r="F362" s="18"/>
      <c r="G362" s="17"/>
      <c r="H362" s="18"/>
      <c r="I362" s="17"/>
      <c r="J362" s="18"/>
      <c r="K362" s="17"/>
      <c r="L362" s="18"/>
      <c r="M362" s="16"/>
      <c r="N362" s="1" t="s">
        <v>112</v>
      </c>
    </row>
    <row r="363" spans="1:51" ht="30" customHeight="1" x14ac:dyDescent="0.4">
      <c r="A363" s="5" t="s">
        <v>159</v>
      </c>
      <c r="B363" s="5" t="s">
        <v>110</v>
      </c>
      <c r="C363" s="5" t="s">
        <v>63</v>
      </c>
      <c r="D363" s="6">
        <v>1</v>
      </c>
      <c r="E363" s="8" t="e">
        <f>#REF!</f>
        <v>#REF!</v>
      </c>
      <c r="F363" s="9" t="e">
        <f>TRUNC(E363*D363,1)</f>
        <v>#REF!</v>
      </c>
      <c r="G363" s="8" t="e">
        <f>#REF!</f>
        <v>#REF!</v>
      </c>
      <c r="H363" s="9" t="e">
        <f>TRUNC(G363*D363,1)</f>
        <v>#REF!</v>
      </c>
      <c r="I363" s="8" t="e">
        <f>#REF!</f>
        <v>#REF!</v>
      </c>
      <c r="J363" s="9" t="e">
        <f>TRUNC(I363*D363,1)</f>
        <v>#REF!</v>
      </c>
      <c r="K363" s="8" t="e">
        <f t="shared" ref="K363:L365" si="98">TRUNC(E363+G363+I363,1)</f>
        <v>#REF!</v>
      </c>
      <c r="L363" s="9" t="e">
        <f t="shared" si="98"/>
        <v>#REF!</v>
      </c>
      <c r="M363" s="5" t="s">
        <v>47</v>
      </c>
      <c r="N363" s="2" t="s">
        <v>112</v>
      </c>
      <c r="O363" s="2" t="s">
        <v>777</v>
      </c>
      <c r="P363" s="2" t="s">
        <v>55</v>
      </c>
      <c r="Q363" s="2" t="s">
        <v>55</v>
      </c>
      <c r="R363" s="2" t="s">
        <v>54</v>
      </c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2" t="s">
        <v>47</v>
      </c>
      <c r="AW363" s="2" t="s">
        <v>778</v>
      </c>
      <c r="AX363" s="2" t="s">
        <v>47</v>
      </c>
      <c r="AY363" s="2" t="s">
        <v>47</v>
      </c>
    </row>
    <row r="364" spans="1:51" ht="30" customHeight="1" x14ac:dyDescent="0.4">
      <c r="A364" s="5" t="s">
        <v>465</v>
      </c>
      <c r="B364" s="5" t="s">
        <v>421</v>
      </c>
      <c r="C364" s="5" t="s">
        <v>422</v>
      </c>
      <c r="D364" s="6">
        <v>0.14399999999999999</v>
      </c>
      <c r="E364" s="8" t="e">
        <f>#REF!</f>
        <v>#REF!</v>
      </c>
      <c r="F364" s="9" t="e">
        <f>TRUNC(E364*D364,1)</f>
        <v>#REF!</v>
      </c>
      <c r="G364" s="8" t="e">
        <f>#REF!</f>
        <v>#REF!</v>
      </c>
      <c r="H364" s="9" t="e">
        <f>TRUNC(G364*D364,1)</f>
        <v>#REF!</v>
      </c>
      <c r="I364" s="8" t="e">
        <f>#REF!</f>
        <v>#REF!</v>
      </c>
      <c r="J364" s="9" t="e">
        <f>TRUNC(I364*D364,1)</f>
        <v>#REF!</v>
      </c>
      <c r="K364" s="8" t="e">
        <f t="shared" si="98"/>
        <v>#REF!</v>
      </c>
      <c r="L364" s="9" t="e">
        <f t="shared" si="98"/>
        <v>#REF!</v>
      </c>
      <c r="M364" s="5" t="s">
        <v>47</v>
      </c>
      <c r="N364" s="2" t="s">
        <v>112</v>
      </c>
      <c r="O364" s="2" t="s">
        <v>466</v>
      </c>
      <c r="P364" s="2" t="s">
        <v>55</v>
      </c>
      <c r="Q364" s="2" t="s">
        <v>55</v>
      </c>
      <c r="R364" s="2" t="s">
        <v>54</v>
      </c>
      <c r="S364" s="3"/>
      <c r="T364" s="3"/>
      <c r="U364" s="3"/>
      <c r="V364" s="3">
        <v>1</v>
      </c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2" t="s">
        <v>47</v>
      </c>
      <c r="AW364" s="2" t="s">
        <v>779</v>
      </c>
      <c r="AX364" s="2" t="s">
        <v>47</v>
      </c>
      <c r="AY364" s="2" t="s">
        <v>47</v>
      </c>
    </row>
    <row r="365" spans="1:51" ht="30" customHeight="1" x14ac:dyDescent="0.4">
      <c r="A365" s="5" t="s">
        <v>425</v>
      </c>
      <c r="B365" s="5" t="s">
        <v>426</v>
      </c>
      <c r="C365" s="5" t="s">
        <v>315</v>
      </c>
      <c r="D365" s="6">
        <v>1</v>
      </c>
      <c r="E365" s="8" t="e">
        <f>TRUNC(SUMIF(V363:V365, RIGHTB(O365, 1), H363:H365)*U365, 2)</f>
        <v>#REF!</v>
      </c>
      <c r="F365" s="9" t="e">
        <f>TRUNC(E365*D365,1)</f>
        <v>#REF!</v>
      </c>
      <c r="G365" s="8">
        <v>0</v>
      </c>
      <c r="H365" s="9">
        <f>TRUNC(G365*D365,1)</f>
        <v>0</v>
      </c>
      <c r="I365" s="8">
        <v>0</v>
      </c>
      <c r="J365" s="9">
        <f>TRUNC(I365*D365,1)</f>
        <v>0</v>
      </c>
      <c r="K365" s="8" t="e">
        <f t="shared" si="98"/>
        <v>#REF!</v>
      </c>
      <c r="L365" s="9" t="e">
        <f t="shared" si="98"/>
        <v>#REF!</v>
      </c>
      <c r="M365" s="5" t="s">
        <v>47</v>
      </c>
      <c r="N365" s="2" t="s">
        <v>112</v>
      </c>
      <c r="O365" s="2" t="s">
        <v>376</v>
      </c>
      <c r="P365" s="2" t="s">
        <v>55</v>
      </c>
      <c r="Q365" s="2" t="s">
        <v>55</v>
      </c>
      <c r="R365" s="2" t="s">
        <v>55</v>
      </c>
      <c r="S365" s="3">
        <v>1</v>
      </c>
      <c r="T365" s="3">
        <v>0</v>
      </c>
      <c r="U365" s="3">
        <v>0.03</v>
      </c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2" t="s">
        <v>47</v>
      </c>
      <c r="AW365" s="2" t="s">
        <v>780</v>
      </c>
      <c r="AX365" s="2" t="s">
        <v>47</v>
      </c>
      <c r="AY365" s="2" t="s">
        <v>47</v>
      </c>
    </row>
    <row r="366" spans="1:51" ht="30" customHeight="1" x14ac:dyDescent="0.4">
      <c r="A366" s="5" t="s">
        <v>428</v>
      </c>
      <c r="B366" s="5" t="s">
        <v>47</v>
      </c>
      <c r="C366" s="5" t="s">
        <v>47</v>
      </c>
      <c r="D366" s="6"/>
      <c r="E366" s="8"/>
      <c r="F366" s="9" t="e">
        <f>TRUNC(SUMIF(N363:N365, N362, F363:F365),0)</f>
        <v>#REF!</v>
      </c>
      <c r="G366" s="8"/>
      <c r="H366" s="9" t="e">
        <f>TRUNC(SUMIF(N363:N365, N362, H363:H365),0)</f>
        <v>#REF!</v>
      </c>
      <c r="I366" s="8"/>
      <c r="J366" s="9" t="e">
        <f>TRUNC(SUMIF(N363:N365, N362, J363:J365),0)</f>
        <v>#REF!</v>
      </c>
      <c r="K366" s="8"/>
      <c r="L366" s="9" t="e">
        <f>F366+H366+J366</f>
        <v>#REF!</v>
      </c>
      <c r="M366" s="5" t="s">
        <v>47</v>
      </c>
      <c r="N366" s="2" t="s">
        <v>81</v>
      </c>
      <c r="O366" s="2" t="s">
        <v>81</v>
      </c>
      <c r="P366" s="2" t="s">
        <v>47</v>
      </c>
      <c r="Q366" s="2" t="s">
        <v>47</v>
      </c>
      <c r="R366" s="2" t="s">
        <v>47</v>
      </c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2" t="s">
        <v>47</v>
      </c>
      <c r="AW366" s="2" t="s">
        <v>47</v>
      </c>
      <c r="AX366" s="2" t="s">
        <v>47</v>
      </c>
      <c r="AY366" s="2" t="s">
        <v>47</v>
      </c>
    </row>
    <row r="367" spans="1:51" ht="30" customHeight="1" x14ac:dyDescent="0.4">
      <c r="A367" s="6"/>
      <c r="B367" s="6"/>
      <c r="C367" s="6"/>
      <c r="D367" s="6"/>
      <c r="E367" s="8"/>
      <c r="F367" s="9"/>
      <c r="G367" s="8"/>
      <c r="H367" s="9"/>
      <c r="I367" s="8"/>
      <c r="J367" s="9"/>
      <c r="K367" s="8"/>
      <c r="L367" s="9"/>
      <c r="M367" s="6"/>
    </row>
    <row r="368" spans="1:51" ht="30" customHeight="1" x14ac:dyDescent="0.4">
      <c r="A368" s="16" t="s">
        <v>781</v>
      </c>
      <c r="B368" s="16"/>
      <c r="C368" s="16"/>
      <c r="D368" s="16"/>
      <c r="E368" s="17"/>
      <c r="F368" s="18"/>
      <c r="G368" s="17"/>
      <c r="H368" s="18"/>
      <c r="I368" s="17"/>
      <c r="J368" s="18"/>
      <c r="K368" s="17"/>
      <c r="L368" s="18"/>
      <c r="M368" s="16"/>
      <c r="N368" s="1" t="s">
        <v>115</v>
      </c>
    </row>
    <row r="369" spans="1:51" ht="30" customHeight="1" x14ac:dyDescent="0.4">
      <c r="A369" s="5" t="s">
        <v>159</v>
      </c>
      <c r="B369" s="5" t="s">
        <v>113</v>
      </c>
      <c r="C369" s="5" t="s">
        <v>63</v>
      </c>
      <c r="D369" s="6">
        <v>1</v>
      </c>
      <c r="E369" s="8" t="e">
        <f>#REF!</f>
        <v>#REF!</v>
      </c>
      <c r="F369" s="9" t="e">
        <f>TRUNC(E369*D369,1)</f>
        <v>#REF!</v>
      </c>
      <c r="G369" s="8" t="e">
        <f>#REF!</f>
        <v>#REF!</v>
      </c>
      <c r="H369" s="9" t="e">
        <f>TRUNC(G369*D369,1)</f>
        <v>#REF!</v>
      </c>
      <c r="I369" s="8" t="e">
        <f>#REF!</f>
        <v>#REF!</v>
      </c>
      <c r="J369" s="9" t="e">
        <f>TRUNC(I369*D369,1)</f>
        <v>#REF!</v>
      </c>
      <c r="K369" s="8" t="e">
        <f t="shared" ref="K369:L371" si="99">TRUNC(E369+G369+I369,1)</f>
        <v>#REF!</v>
      </c>
      <c r="L369" s="9" t="e">
        <f t="shared" si="99"/>
        <v>#REF!</v>
      </c>
      <c r="M369" s="5" t="s">
        <v>47</v>
      </c>
      <c r="N369" s="2" t="s">
        <v>115</v>
      </c>
      <c r="O369" s="2" t="s">
        <v>772</v>
      </c>
      <c r="P369" s="2" t="s">
        <v>55</v>
      </c>
      <c r="Q369" s="2" t="s">
        <v>55</v>
      </c>
      <c r="R369" s="2" t="s">
        <v>54</v>
      </c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2" t="s">
        <v>47</v>
      </c>
      <c r="AW369" s="2" t="s">
        <v>782</v>
      </c>
      <c r="AX369" s="2" t="s">
        <v>47</v>
      </c>
      <c r="AY369" s="2" t="s">
        <v>47</v>
      </c>
    </row>
    <row r="370" spans="1:51" ht="30" customHeight="1" x14ac:dyDescent="0.4">
      <c r="A370" s="5" t="s">
        <v>465</v>
      </c>
      <c r="B370" s="5" t="s">
        <v>421</v>
      </c>
      <c r="C370" s="5" t="s">
        <v>422</v>
      </c>
      <c r="D370" s="6">
        <v>0.14399999999999999</v>
      </c>
      <c r="E370" s="8" t="e">
        <f>#REF!</f>
        <v>#REF!</v>
      </c>
      <c r="F370" s="9" t="e">
        <f>TRUNC(E370*D370,1)</f>
        <v>#REF!</v>
      </c>
      <c r="G370" s="8" t="e">
        <f>#REF!</f>
        <v>#REF!</v>
      </c>
      <c r="H370" s="9" t="e">
        <f>TRUNC(G370*D370,1)</f>
        <v>#REF!</v>
      </c>
      <c r="I370" s="8" t="e">
        <f>#REF!</f>
        <v>#REF!</v>
      </c>
      <c r="J370" s="9" t="e">
        <f>TRUNC(I370*D370,1)</f>
        <v>#REF!</v>
      </c>
      <c r="K370" s="8" t="e">
        <f t="shared" si="99"/>
        <v>#REF!</v>
      </c>
      <c r="L370" s="9" t="e">
        <f t="shared" si="99"/>
        <v>#REF!</v>
      </c>
      <c r="M370" s="5" t="s">
        <v>47</v>
      </c>
      <c r="N370" s="2" t="s">
        <v>115</v>
      </c>
      <c r="O370" s="2" t="s">
        <v>466</v>
      </c>
      <c r="P370" s="2" t="s">
        <v>55</v>
      </c>
      <c r="Q370" s="2" t="s">
        <v>55</v>
      </c>
      <c r="R370" s="2" t="s">
        <v>54</v>
      </c>
      <c r="S370" s="3"/>
      <c r="T370" s="3"/>
      <c r="U370" s="3"/>
      <c r="V370" s="3">
        <v>1</v>
      </c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2" t="s">
        <v>47</v>
      </c>
      <c r="AW370" s="2" t="s">
        <v>783</v>
      </c>
      <c r="AX370" s="2" t="s">
        <v>47</v>
      </c>
      <c r="AY370" s="2" t="s">
        <v>47</v>
      </c>
    </row>
    <row r="371" spans="1:51" ht="30" customHeight="1" x14ac:dyDescent="0.4">
      <c r="A371" s="5" t="s">
        <v>425</v>
      </c>
      <c r="B371" s="5" t="s">
        <v>426</v>
      </c>
      <c r="C371" s="5" t="s">
        <v>315</v>
      </c>
      <c r="D371" s="6">
        <v>1</v>
      </c>
      <c r="E371" s="8" t="e">
        <f>TRUNC(SUMIF(V369:V371, RIGHTB(O371, 1), H369:H371)*U371, 2)</f>
        <v>#REF!</v>
      </c>
      <c r="F371" s="9" t="e">
        <f>TRUNC(E371*D371,1)</f>
        <v>#REF!</v>
      </c>
      <c r="G371" s="8">
        <v>0</v>
      </c>
      <c r="H371" s="9">
        <f>TRUNC(G371*D371,1)</f>
        <v>0</v>
      </c>
      <c r="I371" s="8">
        <v>0</v>
      </c>
      <c r="J371" s="9">
        <f>TRUNC(I371*D371,1)</f>
        <v>0</v>
      </c>
      <c r="K371" s="8" t="e">
        <f t="shared" si="99"/>
        <v>#REF!</v>
      </c>
      <c r="L371" s="9" t="e">
        <f t="shared" si="99"/>
        <v>#REF!</v>
      </c>
      <c r="M371" s="5" t="s">
        <v>47</v>
      </c>
      <c r="N371" s="2" t="s">
        <v>115</v>
      </c>
      <c r="O371" s="2" t="s">
        <v>376</v>
      </c>
      <c r="P371" s="2" t="s">
        <v>55</v>
      </c>
      <c r="Q371" s="2" t="s">
        <v>55</v>
      </c>
      <c r="R371" s="2" t="s">
        <v>55</v>
      </c>
      <c r="S371" s="3">
        <v>1</v>
      </c>
      <c r="T371" s="3">
        <v>0</v>
      </c>
      <c r="U371" s="3">
        <v>0.03</v>
      </c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2" t="s">
        <v>47</v>
      </c>
      <c r="AW371" s="2" t="s">
        <v>784</v>
      </c>
      <c r="AX371" s="2" t="s">
        <v>47</v>
      </c>
      <c r="AY371" s="2" t="s">
        <v>47</v>
      </c>
    </row>
    <row r="372" spans="1:51" ht="30" customHeight="1" x14ac:dyDescent="0.4">
      <c r="A372" s="5" t="s">
        <v>428</v>
      </c>
      <c r="B372" s="5" t="s">
        <v>47</v>
      </c>
      <c r="C372" s="5" t="s">
        <v>47</v>
      </c>
      <c r="D372" s="6"/>
      <c r="E372" s="8"/>
      <c r="F372" s="9" t="e">
        <f>TRUNC(SUMIF(N369:N371, N368, F369:F371),0)</f>
        <v>#REF!</v>
      </c>
      <c r="G372" s="8"/>
      <c r="H372" s="9" t="e">
        <f>TRUNC(SUMIF(N369:N371, N368, H369:H371),0)</f>
        <v>#REF!</v>
      </c>
      <c r="I372" s="8"/>
      <c r="J372" s="9" t="e">
        <f>TRUNC(SUMIF(N369:N371, N368, J369:J371),0)</f>
        <v>#REF!</v>
      </c>
      <c r="K372" s="8"/>
      <c r="L372" s="9" t="e">
        <f>F372+H372+J372</f>
        <v>#REF!</v>
      </c>
      <c r="M372" s="5" t="s">
        <v>47</v>
      </c>
      <c r="N372" s="2" t="s">
        <v>81</v>
      </c>
      <c r="O372" s="2" t="s">
        <v>81</v>
      </c>
      <c r="P372" s="2" t="s">
        <v>47</v>
      </c>
      <c r="Q372" s="2" t="s">
        <v>47</v>
      </c>
      <c r="R372" s="2" t="s">
        <v>47</v>
      </c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2" t="s">
        <v>47</v>
      </c>
      <c r="AW372" s="2" t="s">
        <v>47</v>
      </c>
      <c r="AX372" s="2" t="s">
        <v>47</v>
      </c>
      <c r="AY372" s="2" t="s">
        <v>47</v>
      </c>
    </row>
    <row r="373" spans="1:51" ht="30" customHeight="1" x14ac:dyDescent="0.4">
      <c r="A373" s="6"/>
      <c r="B373" s="6"/>
      <c r="C373" s="6"/>
      <c r="D373" s="6"/>
      <c r="E373" s="8"/>
      <c r="F373" s="9"/>
      <c r="G373" s="8"/>
      <c r="H373" s="9"/>
      <c r="I373" s="8"/>
      <c r="J373" s="9"/>
      <c r="K373" s="8"/>
      <c r="L373" s="9"/>
      <c r="M373" s="6"/>
    </row>
    <row r="374" spans="1:51" ht="30" customHeight="1" x14ac:dyDescent="0.4">
      <c r="A374" s="16" t="s">
        <v>785</v>
      </c>
      <c r="B374" s="16"/>
      <c r="C374" s="16"/>
      <c r="D374" s="16"/>
      <c r="E374" s="17"/>
      <c r="F374" s="18"/>
      <c r="G374" s="17"/>
      <c r="H374" s="18"/>
      <c r="I374" s="17"/>
      <c r="J374" s="18"/>
      <c r="K374" s="17"/>
      <c r="L374" s="18"/>
      <c r="M374" s="16"/>
      <c r="N374" s="1" t="s">
        <v>195</v>
      </c>
    </row>
    <row r="375" spans="1:51" ht="30" customHeight="1" x14ac:dyDescent="0.4">
      <c r="A375" s="5" t="s">
        <v>786</v>
      </c>
      <c r="B375" s="5" t="s">
        <v>193</v>
      </c>
      <c r="C375" s="5" t="s">
        <v>63</v>
      </c>
      <c r="D375" s="6">
        <v>1</v>
      </c>
      <c r="E375" s="8" t="e">
        <f>#REF!</f>
        <v>#REF!</v>
      </c>
      <c r="F375" s="9" t="e">
        <f>TRUNC(E375*D375,1)</f>
        <v>#REF!</v>
      </c>
      <c r="G375" s="8" t="e">
        <f>#REF!</f>
        <v>#REF!</v>
      </c>
      <c r="H375" s="9" t="e">
        <f>TRUNC(G375*D375,1)</f>
        <v>#REF!</v>
      </c>
      <c r="I375" s="8" t="e">
        <f>#REF!</f>
        <v>#REF!</v>
      </c>
      <c r="J375" s="9" t="e">
        <f>TRUNC(I375*D375,1)</f>
        <v>#REF!</v>
      </c>
      <c r="K375" s="8" t="e">
        <f t="shared" ref="K375:L377" si="100">TRUNC(E375+G375+I375,1)</f>
        <v>#REF!</v>
      </c>
      <c r="L375" s="9" t="e">
        <f t="shared" si="100"/>
        <v>#REF!</v>
      </c>
      <c r="M375" s="5" t="s">
        <v>47</v>
      </c>
      <c r="N375" s="2" t="s">
        <v>195</v>
      </c>
      <c r="O375" s="2" t="s">
        <v>787</v>
      </c>
      <c r="P375" s="2" t="s">
        <v>55</v>
      </c>
      <c r="Q375" s="2" t="s">
        <v>55</v>
      </c>
      <c r="R375" s="2" t="s">
        <v>54</v>
      </c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2" t="s">
        <v>47</v>
      </c>
      <c r="AW375" s="2" t="s">
        <v>788</v>
      </c>
      <c r="AX375" s="2" t="s">
        <v>47</v>
      </c>
      <c r="AY375" s="2" t="s">
        <v>47</v>
      </c>
    </row>
    <row r="376" spans="1:51" ht="30" customHeight="1" x14ac:dyDescent="0.4">
      <c r="A376" s="5" t="s">
        <v>465</v>
      </c>
      <c r="B376" s="5" t="s">
        <v>421</v>
      </c>
      <c r="C376" s="5" t="s">
        <v>422</v>
      </c>
      <c r="D376" s="6">
        <v>0.24</v>
      </c>
      <c r="E376" s="8" t="e">
        <f>#REF!</f>
        <v>#REF!</v>
      </c>
      <c r="F376" s="9" t="e">
        <f>TRUNC(E376*D376,1)</f>
        <v>#REF!</v>
      </c>
      <c r="G376" s="8" t="e">
        <f>#REF!</f>
        <v>#REF!</v>
      </c>
      <c r="H376" s="9" t="e">
        <f>TRUNC(G376*D376,1)</f>
        <v>#REF!</v>
      </c>
      <c r="I376" s="8" t="e">
        <f>#REF!</f>
        <v>#REF!</v>
      </c>
      <c r="J376" s="9" t="e">
        <f>TRUNC(I376*D376,1)</f>
        <v>#REF!</v>
      </c>
      <c r="K376" s="8" t="e">
        <f t="shared" si="100"/>
        <v>#REF!</v>
      </c>
      <c r="L376" s="9" t="e">
        <f t="shared" si="100"/>
        <v>#REF!</v>
      </c>
      <c r="M376" s="5" t="s">
        <v>47</v>
      </c>
      <c r="N376" s="2" t="s">
        <v>195</v>
      </c>
      <c r="O376" s="2" t="s">
        <v>466</v>
      </c>
      <c r="P376" s="2" t="s">
        <v>55</v>
      </c>
      <c r="Q376" s="2" t="s">
        <v>55</v>
      </c>
      <c r="R376" s="2" t="s">
        <v>54</v>
      </c>
      <c r="S376" s="3"/>
      <c r="T376" s="3"/>
      <c r="U376" s="3"/>
      <c r="V376" s="3">
        <v>1</v>
      </c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2" t="s">
        <v>47</v>
      </c>
      <c r="AW376" s="2" t="s">
        <v>789</v>
      </c>
      <c r="AX376" s="2" t="s">
        <v>47</v>
      </c>
      <c r="AY376" s="2" t="s">
        <v>47</v>
      </c>
    </row>
    <row r="377" spans="1:51" ht="30" customHeight="1" x14ac:dyDescent="0.4">
      <c r="A377" s="5" t="s">
        <v>425</v>
      </c>
      <c r="B377" s="5" t="s">
        <v>426</v>
      </c>
      <c r="C377" s="5" t="s">
        <v>315</v>
      </c>
      <c r="D377" s="6">
        <v>1</v>
      </c>
      <c r="E377" s="8" t="e">
        <f>TRUNC(SUMIF(V375:V377, RIGHTB(O377, 1), H375:H377)*U377, 2)</f>
        <v>#REF!</v>
      </c>
      <c r="F377" s="9" t="e">
        <f>TRUNC(E377*D377,1)</f>
        <v>#REF!</v>
      </c>
      <c r="G377" s="8">
        <v>0</v>
      </c>
      <c r="H377" s="9">
        <f>TRUNC(G377*D377,1)</f>
        <v>0</v>
      </c>
      <c r="I377" s="8">
        <v>0</v>
      </c>
      <c r="J377" s="9">
        <f>TRUNC(I377*D377,1)</f>
        <v>0</v>
      </c>
      <c r="K377" s="8" t="e">
        <f t="shared" si="100"/>
        <v>#REF!</v>
      </c>
      <c r="L377" s="9" t="e">
        <f t="shared" si="100"/>
        <v>#REF!</v>
      </c>
      <c r="M377" s="5" t="s">
        <v>47</v>
      </c>
      <c r="N377" s="2" t="s">
        <v>195</v>
      </c>
      <c r="O377" s="2" t="s">
        <v>376</v>
      </c>
      <c r="P377" s="2" t="s">
        <v>55</v>
      </c>
      <c r="Q377" s="2" t="s">
        <v>55</v>
      </c>
      <c r="R377" s="2" t="s">
        <v>55</v>
      </c>
      <c r="S377" s="3">
        <v>1</v>
      </c>
      <c r="T377" s="3">
        <v>0</v>
      </c>
      <c r="U377" s="3">
        <v>0.03</v>
      </c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2" t="s">
        <v>47</v>
      </c>
      <c r="AW377" s="2" t="s">
        <v>790</v>
      </c>
      <c r="AX377" s="2" t="s">
        <v>47</v>
      </c>
      <c r="AY377" s="2" t="s">
        <v>47</v>
      </c>
    </row>
    <row r="378" spans="1:51" ht="30" customHeight="1" x14ac:dyDescent="0.4">
      <c r="A378" s="5" t="s">
        <v>428</v>
      </c>
      <c r="B378" s="5" t="s">
        <v>47</v>
      </c>
      <c r="C378" s="5" t="s">
        <v>47</v>
      </c>
      <c r="D378" s="6"/>
      <c r="E378" s="8"/>
      <c r="F378" s="9" t="e">
        <f>TRUNC(SUMIF(N375:N377, N374, F375:F377),0)</f>
        <v>#REF!</v>
      </c>
      <c r="G378" s="8"/>
      <c r="H378" s="9" t="e">
        <f>TRUNC(SUMIF(N375:N377, N374, H375:H377),0)</f>
        <v>#REF!</v>
      </c>
      <c r="I378" s="8"/>
      <c r="J378" s="9" t="e">
        <f>TRUNC(SUMIF(N375:N377, N374, J375:J377),0)</f>
        <v>#REF!</v>
      </c>
      <c r="K378" s="8"/>
      <c r="L378" s="9" t="e">
        <f>F378+H378+J378</f>
        <v>#REF!</v>
      </c>
      <c r="M378" s="5" t="s">
        <v>47</v>
      </c>
      <c r="N378" s="2" t="s">
        <v>81</v>
      </c>
      <c r="O378" s="2" t="s">
        <v>81</v>
      </c>
      <c r="P378" s="2" t="s">
        <v>47</v>
      </c>
      <c r="Q378" s="2" t="s">
        <v>47</v>
      </c>
      <c r="R378" s="2" t="s">
        <v>47</v>
      </c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2" t="s">
        <v>47</v>
      </c>
      <c r="AW378" s="2" t="s">
        <v>47</v>
      </c>
      <c r="AX378" s="2" t="s">
        <v>47</v>
      </c>
      <c r="AY378" s="2" t="s">
        <v>47</v>
      </c>
    </row>
    <row r="379" spans="1:51" ht="30" customHeight="1" x14ac:dyDescent="0.4">
      <c r="A379" s="6"/>
      <c r="B379" s="6"/>
      <c r="C379" s="6"/>
      <c r="D379" s="6"/>
      <c r="E379" s="8"/>
      <c r="F379" s="9"/>
      <c r="G379" s="8"/>
      <c r="H379" s="9"/>
      <c r="I379" s="8"/>
      <c r="J379" s="9"/>
      <c r="K379" s="8"/>
      <c r="L379" s="9"/>
      <c r="M379" s="6"/>
    </row>
    <row r="380" spans="1:51" ht="30" customHeight="1" x14ac:dyDescent="0.4">
      <c r="A380" s="16" t="s">
        <v>791</v>
      </c>
      <c r="B380" s="16"/>
      <c r="C380" s="16"/>
      <c r="D380" s="16"/>
      <c r="E380" s="17"/>
      <c r="F380" s="18"/>
      <c r="G380" s="17"/>
      <c r="H380" s="18"/>
      <c r="I380" s="17"/>
      <c r="J380" s="18"/>
      <c r="K380" s="17"/>
      <c r="L380" s="18"/>
      <c r="M380" s="16"/>
      <c r="N380" s="1" t="s">
        <v>198</v>
      </c>
    </row>
    <row r="381" spans="1:51" ht="30" customHeight="1" x14ac:dyDescent="0.4">
      <c r="A381" s="5" t="s">
        <v>786</v>
      </c>
      <c r="B381" s="5" t="s">
        <v>196</v>
      </c>
      <c r="C381" s="5" t="s">
        <v>63</v>
      </c>
      <c r="D381" s="6">
        <v>1</v>
      </c>
      <c r="E381" s="8" t="e">
        <f>#REF!</f>
        <v>#REF!</v>
      </c>
      <c r="F381" s="9" t="e">
        <f>TRUNC(E381*D381,1)</f>
        <v>#REF!</v>
      </c>
      <c r="G381" s="8" t="e">
        <f>#REF!</f>
        <v>#REF!</v>
      </c>
      <c r="H381" s="9" t="e">
        <f>TRUNC(G381*D381,1)</f>
        <v>#REF!</v>
      </c>
      <c r="I381" s="8" t="e">
        <f>#REF!</f>
        <v>#REF!</v>
      </c>
      <c r="J381" s="9" t="e">
        <f>TRUNC(I381*D381,1)</f>
        <v>#REF!</v>
      </c>
      <c r="K381" s="8" t="e">
        <f t="shared" ref="K381:L383" si="101">TRUNC(E381+G381+I381,1)</f>
        <v>#REF!</v>
      </c>
      <c r="L381" s="9" t="e">
        <f t="shared" si="101"/>
        <v>#REF!</v>
      </c>
      <c r="M381" s="5" t="s">
        <v>47</v>
      </c>
      <c r="N381" s="2" t="s">
        <v>198</v>
      </c>
      <c r="O381" s="2" t="s">
        <v>792</v>
      </c>
      <c r="P381" s="2" t="s">
        <v>55</v>
      </c>
      <c r="Q381" s="2" t="s">
        <v>55</v>
      </c>
      <c r="R381" s="2" t="s">
        <v>54</v>
      </c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2" t="s">
        <v>47</v>
      </c>
      <c r="AW381" s="2" t="s">
        <v>793</v>
      </c>
      <c r="AX381" s="2" t="s">
        <v>47</v>
      </c>
      <c r="AY381" s="2" t="s">
        <v>47</v>
      </c>
    </row>
    <row r="382" spans="1:51" ht="30" customHeight="1" x14ac:dyDescent="0.4">
      <c r="A382" s="5" t="s">
        <v>465</v>
      </c>
      <c r="B382" s="5" t="s">
        <v>421</v>
      </c>
      <c r="C382" s="5" t="s">
        <v>422</v>
      </c>
      <c r="D382" s="6">
        <v>0.24</v>
      </c>
      <c r="E382" s="8" t="e">
        <f>#REF!</f>
        <v>#REF!</v>
      </c>
      <c r="F382" s="9" t="e">
        <f>TRUNC(E382*D382,1)</f>
        <v>#REF!</v>
      </c>
      <c r="G382" s="8" t="e">
        <f>#REF!</f>
        <v>#REF!</v>
      </c>
      <c r="H382" s="9" t="e">
        <f>TRUNC(G382*D382,1)</f>
        <v>#REF!</v>
      </c>
      <c r="I382" s="8" t="e">
        <f>#REF!</f>
        <v>#REF!</v>
      </c>
      <c r="J382" s="9" t="e">
        <f>TRUNC(I382*D382,1)</f>
        <v>#REF!</v>
      </c>
      <c r="K382" s="8" t="e">
        <f t="shared" si="101"/>
        <v>#REF!</v>
      </c>
      <c r="L382" s="9" t="e">
        <f t="shared" si="101"/>
        <v>#REF!</v>
      </c>
      <c r="M382" s="5" t="s">
        <v>47</v>
      </c>
      <c r="N382" s="2" t="s">
        <v>198</v>
      </c>
      <c r="O382" s="2" t="s">
        <v>466</v>
      </c>
      <c r="P382" s="2" t="s">
        <v>55</v>
      </c>
      <c r="Q382" s="2" t="s">
        <v>55</v>
      </c>
      <c r="R382" s="2" t="s">
        <v>54</v>
      </c>
      <c r="S382" s="3"/>
      <c r="T382" s="3"/>
      <c r="U382" s="3"/>
      <c r="V382" s="3">
        <v>1</v>
      </c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2" t="s">
        <v>47</v>
      </c>
      <c r="AW382" s="2" t="s">
        <v>794</v>
      </c>
      <c r="AX382" s="2" t="s">
        <v>47</v>
      </c>
      <c r="AY382" s="2" t="s">
        <v>47</v>
      </c>
    </row>
    <row r="383" spans="1:51" ht="30" customHeight="1" x14ac:dyDescent="0.4">
      <c r="A383" s="5" t="s">
        <v>425</v>
      </c>
      <c r="B383" s="5" t="s">
        <v>426</v>
      </c>
      <c r="C383" s="5" t="s">
        <v>315</v>
      </c>
      <c r="D383" s="6">
        <v>1</v>
      </c>
      <c r="E383" s="8" t="e">
        <f>TRUNC(SUMIF(V381:V383, RIGHTB(O383, 1), H381:H383)*U383, 2)</f>
        <v>#REF!</v>
      </c>
      <c r="F383" s="9" t="e">
        <f>TRUNC(E383*D383,1)</f>
        <v>#REF!</v>
      </c>
      <c r="G383" s="8">
        <v>0</v>
      </c>
      <c r="H383" s="9">
        <f>TRUNC(G383*D383,1)</f>
        <v>0</v>
      </c>
      <c r="I383" s="8">
        <v>0</v>
      </c>
      <c r="J383" s="9">
        <f>TRUNC(I383*D383,1)</f>
        <v>0</v>
      </c>
      <c r="K383" s="8" t="e">
        <f t="shared" si="101"/>
        <v>#REF!</v>
      </c>
      <c r="L383" s="9" t="e">
        <f t="shared" si="101"/>
        <v>#REF!</v>
      </c>
      <c r="M383" s="5" t="s">
        <v>47</v>
      </c>
      <c r="N383" s="2" t="s">
        <v>198</v>
      </c>
      <c r="O383" s="2" t="s">
        <v>376</v>
      </c>
      <c r="P383" s="2" t="s">
        <v>55</v>
      </c>
      <c r="Q383" s="2" t="s">
        <v>55</v>
      </c>
      <c r="R383" s="2" t="s">
        <v>55</v>
      </c>
      <c r="S383" s="3">
        <v>1</v>
      </c>
      <c r="T383" s="3">
        <v>0</v>
      </c>
      <c r="U383" s="3">
        <v>0.03</v>
      </c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2" t="s">
        <v>47</v>
      </c>
      <c r="AW383" s="2" t="s">
        <v>795</v>
      </c>
      <c r="AX383" s="2" t="s">
        <v>47</v>
      </c>
      <c r="AY383" s="2" t="s">
        <v>47</v>
      </c>
    </row>
    <row r="384" spans="1:51" ht="30" customHeight="1" x14ac:dyDescent="0.4">
      <c r="A384" s="5" t="s">
        <v>428</v>
      </c>
      <c r="B384" s="5" t="s">
        <v>47</v>
      </c>
      <c r="C384" s="5" t="s">
        <v>47</v>
      </c>
      <c r="D384" s="6"/>
      <c r="E384" s="8"/>
      <c r="F384" s="9" t="e">
        <f>TRUNC(SUMIF(N381:N383, N380, F381:F383),0)</f>
        <v>#REF!</v>
      </c>
      <c r="G384" s="8"/>
      <c r="H384" s="9" t="e">
        <f>TRUNC(SUMIF(N381:N383, N380, H381:H383),0)</f>
        <v>#REF!</v>
      </c>
      <c r="I384" s="8"/>
      <c r="J384" s="9" t="e">
        <f>TRUNC(SUMIF(N381:N383, N380, J381:J383),0)</f>
        <v>#REF!</v>
      </c>
      <c r="K384" s="8"/>
      <c r="L384" s="9" t="e">
        <f>F384+H384+J384</f>
        <v>#REF!</v>
      </c>
      <c r="M384" s="5" t="s">
        <v>47</v>
      </c>
      <c r="N384" s="2" t="s">
        <v>81</v>
      </c>
      <c r="O384" s="2" t="s">
        <v>81</v>
      </c>
      <c r="P384" s="2" t="s">
        <v>47</v>
      </c>
      <c r="Q384" s="2" t="s">
        <v>47</v>
      </c>
      <c r="R384" s="2" t="s">
        <v>47</v>
      </c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2" t="s">
        <v>47</v>
      </c>
      <c r="AW384" s="2" t="s">
        <v>47</v>
      </c>
      <c r="AX384" s="2" t="s">
        <v>47</v>
      </c>
      <c r="AY384" s="2" t="s">
        <v>47</v>
      </c>
    </row>
    <row r="385" spans="1:51" ht="30" customHeight="1" x14ac:dyDescent="0.4">
      <c r="A385" s="6"/>
      <c r="B385" s="6"/>
      <c r="C385" s="6"/>
      <c r="D385" s="6"/>
      <c r="E385" s="8"/>
      <c r="F385" s="9"/>
      <c r="G385" s="8"/>
      <c r="H385" s="9"/>
      <c r="I385" s="8"/>
      <c r="J385" s="9"/>
      <c r="K385" s="8"/>
      <c r="L385" s="9"/>
      <c r="M385" s="6"/>
    </row>
    <row r="386" spans="1:51" ht="30" customHeight="1" x14ac:dyDescent="0.4">
      <c r="A386" s="16" t="s">
        <v>796</v>
      </c>
      <c r="B386" s="16"/>
      <c r="C386" s="16"/>
      <c r="D386" s="16"/>
      <c r="E386" s="17"/>
      <c r="F386" s="18"/>
      <c r="G386" s="17"/>
      <c r="H386" s="18"/>
      <c r="I386" s="17"/>
      <c r="J386" s="18"/>
      <c r="K386" s="17"/>
      <c r="L386" s="18"/>
      <c r="M386" s="16"/>
      <c r="N386" s="1" t="s">
        <v>119</v>
      </c>
    </row>
    <row r="387" spans="1:51" ht="30" customHeight="1" x14ac:dyDescent="0.4">
      <c r="A387" s="5" t="s">
        <v>116</v>
      </c>
      <c r="B387" s="5" t="s">
        <v>117</v>
      </c>
      <c r="C387" s="5" t="s">
        <v>63</v>
      </c>
      <c r="D387" s="6">
        <v>1</v>
      </c>
      <c r="E387" s="8" t="e">
        <f>#REF!</f>
        <v>#REF!</v>
      </c>
      <c r="F387" s="9" t="e">
        <f>TRUNC(E387*D387,1)</f>
        <v>#REF!</v>
      </c>
      <c r="G387" s="8" t="e">
        <f>#REF!</f>
        <v>#REF!</v>
      </c>
      <c r="H387" s="9" t="e">
        <f>TRUNC(G387*D387,1)</f>
        <v>#REF!</v>
      </c>
      <c r="I387" s="8" t="e">
        <f>#REF!</f>
        <v>#REF!</v>
      </c>
      <c r="J387" s="9" t="e">
        <f>TRUNC(I387*D387,1)</f>
        <v>#REF!</v>
      </c>
      <c r="K387" s="8" t="e">
        <f t="shared" ref="K387:L389" si="102">TRUNC(E387+G387+I387,1)</f>
        <v>#REF!</v>
      </c>
      <c r="L387" s="9" t="e">
        <f t="shared" si="102"/>
        <v>#REF!</v>
      </c>
      <c r="M387" s="5" t="s">
        <v>47</v>
      </c>
      <c r="N387" s="2" t="s">
        <v>119</v>
      </c>
      <c r="O387" s="2" t="s">
        <v>797</v>
      </c>
      <c r="P387" s="2" t="s">
        <v>55</v>
      </c>
      <c r="Q387" s="2" t="s">
        <v>55</v>
      </c>
      <c r="R387" s="2" t="s">
        <v>54</v>
      </c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2" t="s">
        <v>47</v>
      </c>
      <c r="AW387" s="2" t="s">
        <v>798</v>
      </c>
      <c r="AX387" s="2" t="s">
        <v>47</v>
      </c>
      <c r="AY387" s="2" t="s">
        <v>47</v>
      </c>
    </row>
    <row r="388" spans="1:51" ht="30" customHeight="1" x14ac:dyDescent="0.4">
      <c r="A388" s="5" t="s">
        <v>465</v>
      </c>
      <c r="B388" s="5" t="s">
        <v>421</v>
      </c>
      <c r="C388" s="5" t="s">
        <v>422</v>
      </c>
      <c r="D388" s="6">
        <v>0.22</v>
      </c>
      <c r="E388" s="8" t="e">
        <f>#REF!</f>
        <v>#REF!</v>
      </c>
      <c r="F388" s="9" t="e">
        <f>TRUNC(E388*D388,1)</f>
        <v>#REF!</v>
      </c>
      <c r="G388" s="8" t="e">
        <f>#REF!</f>
        <v>#REF!</v>
      </c>
      <c r="H388" s="9" t="e">
        <f>TRUNC(G388*D388,1)</f>
        <v>#REF!</v>
      </c>
      <c r="I388" s="8" t="e">
        <f>#REF!</f>
        <v>#REF!</v>
      </c>
      <c r="J388" s="9" t="e">
        <f>TRUNC(I388*D388,1)</f>
        <v>#REF!</v>
      </c>
      <c r="K388" s="8" t="e">
        <f t="shared" si="102"/>
        <v>#REF!</v>
      </c>
      <c r="L388" s="9" t="e">
        <f t="shared" si="102"/>
        <v>#REF!</v>
      </c>
      <c r="M388" s="5" t="s">
        <v>47</v>
      </c>
      <c r="N388" s="2" t="s">
        <v>119</v>
      </c>
      <c r="O388" s="2" t="s">
        <v>466</v>
      </c>
      <c r="P388" s="2" t="s">
        <v>55</v>
      </c>
      <c r="Q388" s="2" t="s">
        <v>55</v>
      </c>
      <c r="R388" s="2" t="s">
        <v>54</v>
      </c>
      <c r="S388" s="3"/>
      <c r="T388" s="3"/>
      <c r="U388" s="3"/>
      <c r="V388" s="3">
        <v>1</v>
      </c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2" t="s">
        <v>47</v>
      </c>
      <c r="AW388" s="2" t="s">
        <v>799</v>
      </c>
      <c r="AX388" s="2" t="s">
        <v>47</v>
      </c>
      <c r="AY388" s="2" t="s">
        <v>47</v>
      </c>
    </row>
    <row r="389" spans="1:51" ht="30" customHeight="1" x14ac:dyDescent="0.4">
      <c r="A389" s="5" t="s">
        <v>425</v>
      </c>
      <c r="B389" s="5" t="s">
        <v>426</v>
      </c>
      <c r="C389" s="5" t="s">
        <v>315</v>
      </c>
      <c r="D389" s="6">
        <v>1</v>
      </c>
      <c r="E389" s="8" t="e">
        <f>TRUNC(SUMIF(V387:V389, RIGHTB(O389, 1), H387:H389)*U389, 2)</f>
        <v>#REF!</v>
      </c>
      <c r="F389" s="9" t="e">
        <f>TRUNC(E389*D389,1)</f>
        <v>#REF!</v>
      </c>
      <c r="G389" s="8">
        <v>0</v>
      </c>
      <c r="H389" s="9">
        <f>TRUNC(G389*D389,1)</f>
        <v>0</v>
      </c>
      <c r="I389" s="8">
        <v>0</v>
      </c>
      <c r="J389" s="9">
        <f>TRUNC(I389*D389,1)</f>
        <v>0</v>
      </c>
      <c r="K389" s="8" t="e">
        <f t="shared" si="102"/>
        <v>#REF!</v>
      </c>
      <c r="L389" s="9" t="e">
        <f t="shared" si="102"/>
        <v>#REF!</v>
      </c>
      <c r="M389" s="5" t="s">
        <v>47</v>
      </c>
      <c r="N389" s="2" t="s">
        <v>119</v>
      </c>
      <c r="O389" s="2" t="s">
        <v>376</v>
      </c>
      <c r="P389" s="2" t="s">
        <v>55</v>
      </c>
      <c r="Q389" s="2" t="s">
        <v>55</v>
      </c>
      <c r="R389" s="2" t="s">
        <v>55</v>
      </c>
      <c r="S389" s="3">
        <v>1</v>
      </c>
      <c r="T389" s="3">
        <v>0</v>
      </c>
      <c r="U389" s="3">
        <v>0.03</v>
      </c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2" t="s">
        <v>47</v>
      </c>
      <c r="AW389" s="2" t="s">
        <v>800</v>
      </c>
      <c r="AX389" s="2" t="s">
        <v>47</v>
      </c>
      <c r="AY389" s="2" t="s">
        <v>47</v>
      </c>
    </row>
    <row r="390" spans="1:51" ht="30" customHeight="1" x14ac:dyDescent="0.4">
      <c r="A390" s="5" t="s">
        <v>428</v>
      </c>
      <c r="B390" s="5" t="s">
        <v>47</v>
      </c>
      <c r="C390" s="5" t="s">
        <v>47</v>
      </c>
      <c r="D390" s="6"/>
      <c r="E390" s="8"/>
      <c r="F390" s="9" t="e">
        <f>TRUNC(SUMIF(N387:N389, N386, F387:F389),0)</f>
        <v>#REF!</v>
      </c>
      <c r="G390" s="8"/>
      <c r="H390" s="9" t="e">
        <f>TRUNC(SUMIF(N387:N389, N386, H387:H389),0)</f>
        <v>#REF!</v>
      </c>
      <c r="I390" s="8"/>
      <c r="J390" s="9" t="e">
        <f>TRUNC(SUMIF(N387:N389, N386, J387:J389),0)</f>
        <v>#REF!</v>
      </c>
      <c r="K390" s="8"/>
      <c r="L390" s="9" t="e">
        <f>F390+H390+J390</f>
        <v>#REF!</v>
      </c>
      <c r="M390" s="5" t="s">
        <v>47</v>
      </c>
      <c r="N390" s="2" t="s">
        <v>81</v>
      </c>
      <c r="O390" s="2" t="s">
        <v>81</v>
      </c>
      <c r="P390" s="2" t="s">
        <v>47</v>
      </c>
      <c r="Q390" s="2" t="s">
        <v>47</v>
      </c>
      <c r="R390" s="2" t="s">
        <v>47</v>
      </c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2" t="s">
        <v>47</v>
      </c>
      <c r="AW390" s="2" t="s">
        <v>47</v>
      </c>
      <c r="AX390" s="2" t="s">
        <v>47</v>
      </c>
      <c r="AY390" s="2" t="s">
        <v>47</v>
      </c>
    </row>
    <row r="391" spans="1:51" ht="30" customHeight="1" x14ac:dyDescent="0.4">
      <c r="A391" s="6"/>
      <c r="B391" s="6"/>
      <c r="C391" s="6"/>
      <c r="D391" s="6"/>
      <c r="E391" s="8"/>
      <c r="F391" s="9"/>
      <c r="G391" s="8"/>
      <c r="H391" s="9"/>
      <c r="I391" s="8"/>
      <c r="J391" s="9"/>
      <c r="K391" s="8"/>
      <c r="L391" s="9"/>
      <c r="M391" s="6"/>
    </row>
    <row r="392" spans="1:51" ht="30" customHeight="1" x14ac:dyDescent="0.4">
      <c r="A392" s="16" t="s">
        <v>801</v>
      </c>
      <c r="B392" s="16"/>
      <c r="C392" s="16"/>
      <c r="D392" s="16"/>
      <c r="E392" s="17"/>
      <c r="F392" s="18"/>
      <c r="G392" s="17"/>
      <c r="H392" s="18"/>
      <c r="I392" s="17"/>
      <c r="J392" s="18"/>
      <c r="K392" s="17"/>
      <c r="L392" s="18"/>
      <c r="M392" s="16"/>
      <c r="N392" s="1" t="s">
        <v>240</v>
      </c>
    </row>
    <row r="393" spans="1:51" ht="30" customHeight="1" x14ac:dyDescent="0.4">
      <c r="A393" s="5" t="s">
        <v>116</v>
      </c>
      <c r="B393" s="5" t="s">
        <v>238</v>
      </c>
      <c r="C393" s="5" t="s">
        <v>63</v>
      </c>
      <c r="D393" s="6">
        <v>1</v>
      </c>
      <c r="E393" s="8" t="e">
        <f>#REF!</f>
        <v>#REF!</v>
      </c>
      <c r="F393" s="9" t="e">
        <f>TRUNC(E393*D393,1)</f>
        <v>#REF!</v>
      </c>
      <c r="G393" s="8" t="e">
        <f>#REF!</f>
        <v>#REF!</v>
      </c>
      <c r="H393" s="9" t="e">
        <f>TRUNC(G393*D393,1)</f>
        <v>#REF!</v>
      </c>
      <c r="I393" s="8" t="e">
        <f>#REF!</f>
        <v>#REF!</v>
      </c>
      <c r="J393" s="9" t="e">
        <f>TRUNC(I393*D393,1)</f>
        <v>#REF!</v>
      </c>
      <c r="K393" s="8" t="e">
        <f t="shared" ref="K393:L395" si="103">TRUNC(E393+G393+I393,1)</f>
        <v>#REF!</v>
      </c>
      <c r="L393" s="9" t="e">
        <f t="shared" si="103"/>
        <v>#REF!</v>
      </c>
      <c r="M393" s="5" t="s">
        <v>47</v>
      </c>
      <c r="N393" s="2" t="s">
        <v>240</v>
      </c>
      <c r="O393" s="2" t="s">
        <v>802</v>
      </c>
      <c r="P393" s="2" t="s">
        <v>55</v>
      </c>
      <c r="Q393" s="2" t="s">
        <v>55</v>
      </c>
      <c r="R393" s="2" t="s">
        <v>54</v>
      </c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2" t="s">
        <v>47</v>
      </c>
      <c r="AW393" s="2" t="s">
        <v>803</v>
      </c>
      <c r="AX393" s="2" t="s">
        <v>47</v>
      </c>
      <c r="AY393" s="2" t="s">
        <v>47</v>
      </c>
    </row>
    <row r="394" spans="1:51" ht="30" customHeight="1" x14ac:dyDescent="0.4">
      <c r="A394" s="5" t="s">
        <v>465</v>
      </c>
      <c r="B394" s="5" t="s">
        <v>421</v>
      </c>
      <c r="C394" s="5" t="s">
        <v>422</v>
      </c>
      <c r="D394" s="6">
        <v>0.22</v>
      </c>
      <c r="E394" s="8" t="e">
        <f>#REF!</f>
        <v>#REF!</v>
      </c>
      <c r="F394" s="9" t="e">
        <f>TRUNC(E394*D394,1)</f>
        <v>#REF!</v>
      </c>
      <c r="G394" s="8" t="e">
        <f>#REF!</f>
        <v>#REF!</v>
      </c>
      <c r="H394" s="9" t="e">
        <f>TRUNC(G394*D394,1)</f>
        <v>#REF!</v>
      </c>
      <c r="I394" s="8" t="e">
        <f>#REF!</f>
        <v>#REF!</v>
      </c>
      <c r="J394" s="9" t="e">
        <f>TRUNC(I394*D394,1)</f>
        <v>#REF!</v>
      </c>
      <c r="K394" s="8" t="e">
        <f t="shared" si="103"/>
        <v>#REF!</v>
      </c>
      <c r="L394" s="9" t="e">
        <f t="shared" si="103"/>
        <v>#REF!</v>
      </c>
      <c r="M394" s="5" t="s">
        <v>47</v>
      </c>
      <c r="N394" s="2" t="s">
        <v>240</v>
      </c>
      <c r="O394" s="2" t="s">
        <v>466</v>
      </c>
      <c r="P394" s="2" t="s">
        <v>55</v>
      </c>
      <c r="Q394" s="2" t="s">
        <v>55</v>
      </c>
      <c r="R394" s="2" t="s">
        <v>54</v>
      </c>
      <c r="S394" s="3"/>
      <c r="T394" s="3"/>
      <c r="U394" s="3"/>
      <c r="V394" s="3">
        <v>1</v>
      </c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2" t="s">
        <v>47</v>
      </c>
      <c r="AW394" s="2" t="s">
        <v>804</v>
      </c>
      <c r="AX394" s="2" t="s">
        <v>47</v>
      </c>
      <c r="AY394" s="2" t="s">
        <v>47</v>
      </c>
    </row>
    <row r="395" spans="1:51" ht="30" customHeight="1" x14ac:dyDescent="0.4">
      <c r="A395" s="5" t="s">
        <v>425</v>
      </c>
      <c r="B395" s="5" t="s">
        <v>426</v>
      </c>
      <c r="C395" s="5" t="s">
        <v>315</v>
      </c>
      <c r="D395" s="6">
        <v>1</v>
      </c>
      <c r="E395" s="8" t="e">
        <f>TRUNC(SUMIF(V393:V395, RIGHTB(O395, 1), H393:H395)*U395, 2)</f>
        <v>#REF!</v>
      </c>
      <c r="F395" s="9" t="e">
        <f>TRUNC(E395*D395,1)</f>
        <v>#REF!</v>
      </c>
      <c r="G395" s="8">
        <v>0</v>
      </c>
      <c r="H395" s="9">
        <f>TRUNC(G395*D395,1)</f>
        <v>0</v>
      </c>
      <c r="I395" s="8">
        <v>0</v>
      </c>
      <c r="J395" s="9">
        <f>TRUNC(I395*D395,1)</f>
        <v>0</v>
      </c>
      <c r="K395" s="8" t="e">
        <f t="shared" si="103"/>
        <v>#REF!</v>
      </c>
      <c r="L395" s="9" t="e">
        <f t="shared" si="103"/>
        <v>#REF!</v>
      </c>
      <c r="M395" s="5" t="s">
        <v>47</v>
      </c>
      <c r="N395" s="2" t="s">
        <v>240</v>
      </c>
      <c r="O395" s="2" t="s">
        <v>376</v>
      </c>
      <c r="P395" s="2" t="s">
        <v>55</v>
      </c>
      <c r="Q395" s="2" t="s">
        <v>55</v>
      </c>
      <c r="R395" s="2" t="s">
        <v>55</v>
      </c>
      <c r="S395" s="3">
        <v>1</v>
      </c>
      <c r="T395" s="3">
        <v>0</v>
      </c>
      <c r="U395" s="3">
        <v>0.03</v>
      </c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2" t="s">
        <v>47</v>
      </c>
      <c r="AW395" s="2" t="s">
        <v>805</v>
      </c>
      <c r="AX395" s="2" t="s">
        <v>47</v>
      </c>
      <c r="AY395" s="2" t="s">
        <v>47</v>
      </c>
    </row>
    <row r="396" spans="1:51" ht="30" customHeight="1" x14ac:dyDescent="0.4">
      <c r="A396" s="5" t="s">
        <v>428</v>
      </c>
      <c r="B396" s="5" t="s">
        <v>47</v>
      </c>
      <c r="C396" s="5" t="s">
        <v>47</v>
      </c>
      <c r="D396" s="6"/>
      <c r="E396" s="8"/>
      <c r="F396" s="9" t="e">
        <f>TRUNC(SUMIF(N393:N395, N392, F393:F395),0)</f>
        <v>#REF!</v>
      </c>
      <c r="G396" s="8"/>
      <c r="H396" s="9" t="e">
        <f>TRUNC(SUMIF(N393:N395, N392, H393:H395),0)</f>
        <v>#REF!</v>
      </c>
      <c r="I396" s="8"/>
      <c r="J396" s="9" t="e">
        <f>TRUNC(SUMIF(N393:N395, N392, J393:J395),0)</f>
        <v>#REF!</v>
      </c>
      <c r="K396" s="8"/>
      <c r="L396" s="9" t="e">
        <f>F396+H396+J396</f>
        <v>#REF!</v>
      </c>
      <c r="M396" s="5" t="s">
        <v>47</v>
      </c>
      <c r="N396" s="2" t="s">
        <v>81</v>
      </c>
      <c r="O396" s="2" t="s">
        <v>81</v>
      </c>
      <c r="P396" s="2" t="s">
        <v>47</v>
      </c>
      <c r="Q396" s="2" t="s">
        <v>47</v>
      </c>
      <c r="R396" s="2" t="s">
        <v>47</v>
      </c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2" t="s">
        <v>47</v>
      </c>
      <c r="AW396" s="2" t="s">
        <v>47</v>
      </c>
      <c r="AX396" s="2" t="s">
        <v>47</v>
      </c>
      <c r="AY396" s="2" t="s">
        <v>47</v>
      </c>
    </row>
    <row r="397" spans="1:51" ht="30" customHeight="1" x14ac:dyDescent="0.4">
      <c r="A397" s="6"/>
      <c r="B397" s="6"/>
      <c r="C397" s="6"/>
      <c r="D397" s="6"/>
      <c r="E397" s="8"/>
      <c r="F397" s="9"/>
      <c r="G397" s="8"/>
      <c r="H397" s="9"/>
      <c r="I397" s="8"/>
      <c r="J397" s="9"/>
      <c r="K397" s="8"/>
      <c r="L397" s="9"/>
      <c r="M397" s="6"/>
    </row>
    <row r="398" spans="1:51" ht="30" customHeight="1" x14ac:dyDescent="0.4">
      <c r="A398" s="16" t="s">
        <v>806</v>
      </c>
      <c r="B398" s="16"/>
      <c r="C398" s="16"/>
      <c r="D398" s="16"/>
      <c r="E398" s="17"/>
      <c r="F398" s="18"/>
      <c r="G398" s="17"/>
      <c r="H398" s="18"/>
      <c r="I398" s="17"/>
      <c r="J398" s="18"/>
      <c r="K398" s="17"/>
      <c r="L398" s="18"/>
      <c r="M398" s="16"/>
      <c r="N398" s="1" t="s">
        <v>122</v>
      </c>
    </row>
    <row r="399" spans="1:51" ht="30" customHeight="1" x14ac:dyDescent="0.4">
      <c r="A399" s="5" t="s">
        <v>116</v>
      </c>
      <c r="B399" s="5" t="s">
        <v>120</v>
      </c>
      <c r="C399" s="5" t="s">
        <v>63</v>
      </c>
      <c r="D399" s="6">
        <v>1</v>
      </c>
      <c r="E399" s="8" t="e">
        <f>#REF!</f>
        <v>#REF!</v>
      </c>
      <c r="F399" s="9" t="e">
        <f>TRUNC(E399*D399,1)</f>
        <v>#REF!</v>
      </c>
      <c r="G399" s="8" t="e">
        <f>#REF!</f>
        <v>#REF!</v>
      </c>
      <c r="H399" s="9" t="e">
        <f>TRUNC(G399*D399,1)</f>
        <v>#REF!</v>
      </c>
      <c r="I399" s="8" t="e">
        <f>#REF!</f>
        <v>#REF!</v>
      </c>
      <c r="J399" s="9" t="e">
        <f>TRUNC(I399*D399,1)</f>
        <v>#REF!</v>
      </c>
      <c r="K399" s="8" t="e">
        <f t="shared" ref="K399:L401" si="104">TRUNC(E399+G399+I399,1)</f>
        <v>#REF!</v>
      </c>
      <c r="L399" s="9" t="e">
        <f t="shared" si="104"/>
        <v>#REF!</v>
      </c>
      <c r="M399" s="5" t="s">
        <v>47</v>
      </c>
      <c r="N399" s="2" t="s">
        <v>122</v>
      </c>
      <c r="O399" s="2" t="s">
        <v>807</v>
      </c>
      <c r="P399" s="2" t="s">
        <v>55</v>
      </c>
      <c r="Q399" s="2" t="s">
        <v>55</v>
      </c>
      <c r="R399" s="2" t="s">
        <v>54</v>
      </c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2" t="s">
        <v>47</v>
      </c>
      <c r="AW399" s="2" t="s">
        <v>808</v>
      </c>
      <c r="AX399" s="2" t="s">
        <v>47</v>
      </c>
      <c r="AY399" s="2" t="s">
        <v>47</v>
      </c>
    </row>
    <row r="400" spans="1:51" ht="30" customHeight="1" x14ac:dyDescent="0.4">
      <c r="A400" s="5" t="s">
        <v>465</v>
      </c>
      <c r="B400" s="5" t="s">
        <v>421</v>
      </c>
      <c r="C400" s="5" t="s">
        <v>422</v>
      </c>
      <c r="D400" s="6">
        <v>0.35</v>
      </c>
      <c r="E400" s="8" t="e">
        <f>#REF!</f>
        <v>#REF!</v>
      </c>
      <c r="F400" s="9" t="e">
        <f>TRUNC(E400*D400,1)</f>
        <v>#REF!</v>
      </c>
      <c r="G400" s="8" t="e">
        <f>#REF!</f>
        <v>#REF!</v>
      </c>
      <c r="H400" s="9" t="e">
        <f>TRUNC(G400*D400,1)</f>
        <v>#REF!</v>
      </c>
      <c r="I400" s="8" t="e">
        <f>#REF!</f>
        <v>#REF!</v>
      </c>
      <c r="J400" s="9" t="e">
        <f>TRUNC(I400*D400,1)</f>
        <v>#REF!</v>
      </c>
      <c r="K400" s="8" t="e">
        <f t="shared" si="104"/>
        <v>#REF!</v>
      </c>
      <c r="L400" s="9" t="e">
        <f t="shared" si="104"/>
        <v>#REF!</v>
      </c>
      <c r="M400" s="5" t="s">
        <v>47</v>
      </c>
      <c r="N400" s="2" t="s">
        <v>122</v>
      </c>
      <c r="O400" s="2" t="s">
        <v>466</v>
      </c>
      <c r="P400" s="2" t="s">
        <v>55</v>
      </c>
      <c r="Q400" s="2" t="s">
        <v>55</v>
      </c>
      <c r="R400" s="2" t="s">
        <v>54</v>
      </c>
      <c r="S400" s="3"/>
      <c r="T400" s="3"/>
      <c r="U400" s="3"/>
      <c r="V400" s="3">
        <v>1</v>
      </c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2" t="s">
        <v>47</v>
      </c>
      <c r="AW400" s="2" t="s">
        <v>809</v>
      </c>
      <c r="AX400" s="2" t="s">
        <v>47</v>
      </c>
      <c r="AY400" s="2" t="s">
        <v>47</v>
      </c>
    </row>
    <row r="401" spans="1:51" ht="30" customHeight="1" x14ac:dyDescent="0.4">
      <c r="A401" s="5" t="s">
        <v>425</v>
      </c>
      <c r="B401" s="5" t="s">
        <v>426</v>
      </c>
      <c r="C401" s="5" t="s">
        <v>315</v>
      </c>
      <c r="D401" s="6">
        <v>1</v>
      </c>
      <c r="E401" s="8" t="e">
        <f>TRUNC(SUMIF(V399:V401, RIGHTB(O401, 1), H399:H401)*U401, 2)</f>
        <v>#REF!</v>
      </c>
      <c r="F401" s="9" t="e">
        <f>TRUNC(E401*D401,1)</f>
        <v>#REF!</v>
      </c>
      <c r="G401" s="8">
        <v>0</v>
      </c>
      <c r="H401" s="9">
        <f>TRUNC(G401*D401,1)</f>
        <v>0</v>
      </c>
      <c r="I401" s="8">
        <v>0</v>
      </c>
      <c r="J401" s="9">
        <f>TRUNC(I401*D401,1)</f>
        <v>0</v>
      </c>
      <c r="K401" s="8" t="e">
        <f t="shared" si="104"/>
        <v>#REF!</v>
      </c>
      <c r="L401" s="9" t="e">
        <f t="shared" si="104"/>
        <v>#REF!</v>
      </c>
      <c r="M401" s="5" t="s">
        <v>47</v>
      </c>
      <c r="N401" s="2" t="s">
        <v>122</v>
      </c>
      <c r="O401" s="2" t="s">
        <v>376</v>
      </c>
      <c r="P401" s="2" t="s">
        <v>55</v>
      </c>
      <c r="Q401" s="2" t="s">
        <v>55</v>
      </c>
      <c r="R401" s="2" t="s">
        <v>55</v>
      </c>
      <c r="S401" s="3">
        <v>1</v>
      </c>
      <c r="T401" s="3">
        <v>0</v>
      </c>
      <c r="U401" s="3">
        <v>0.03</v>
      </c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2" t="s">
        <v>47</v>
      </c>
      <c r="AW401" s="2" t="s">
        <v>810</v>
      </c>
      <c r="AX401" s="2" t="s">
        <v>47</v>
      </c>
      <c r="AY401" s="2" t="s">
        <v>47</v>
      </c>
    </row>
    <row r="402" spans="1:51" ht="30" customHeight="1" x14ac:dyDescent="0.4">
      <c r="A402" s="5" t="s">
        <v>428</v>
      </c>
      <c r="B402" s="5" t="s">
        <v>47</v>
      </c>
      <c r="C402" s="5" t="s">
        <v>47</v>
      </c>
      <c r="D402" s="6"/>
      <c r="E402" s="8"/>
      <c r="F402" s="9" t="e">
        <f>TRUNC(SUMIF(N399:N401, N398, F399:F401),0)</f>
        <v>#REF!</v>
      </c>
      <c r="G402" s="8"/>
      <c r="H402" s="9" t="e">
        <f>TRUNC(SUMIF(N399:N401, N398, H399:H401),0)</f>
        <v>#REF!</v>
      </c>
      <c r="I402" s="8"/>
      <c r="J402" s="9" t="e">
        <f>TRUNC(SUMIF(N399:N401, N398, J399:J401),0)</f>
        <v>#REF!</v>
      </c>
      <c r="K402" s="8"/>
      <c r="L402" s="9" t="e">
        <f>F402+H402+J402</f>
        <v>#REF!</v>
      </c>
      <c r="M402" s="5" t="s">
        <v>47</v>
      </c>
      <c r="N402" s="2" t="s">
        <v>81</v>
      </c>
      <c r="O402" s="2" t="s">
        <v>81</v>
      </c>
      <c r="P402" s="2" t="s">
        <v>47</v>
      </c>
      <c r="Q402" s="2" t="s">
        <v>47</v>
      </c>
      <c r="R402" s="2" t="s">
        <v>47</v>
      </c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2" t="s">
        <v>47</v>
      </c>
      <c r="AW402" s="2" t="s">
        <v>47</v>
      </c>
      <c r="AX402" s="2" t="s">
        <v>47</v>
      </c>
      <c r="AY402" s="2" t="s">
        <v>47</v>
      </c>
    </row>
    <row r="403" spans="1:51" ht="30" customHeight="1" x14ac:dyDescent="0.4">
      <c r="A403" s="6"/>
      <c r="B403" s="6"/>
      <c r="C403" s="6"/>
      <c r="D403" s="6"/>
      <c r="E403" s="8"/>
      <c r="F403" s="9"/>
      <c r="G403" s="8"/>
      <c r="H403" s="9"/>
      <c r="I403" s="8"/>
      <c r="J403" s="9"/>
      <c r="K403" s="8"/>
      <c r="L403" s="9"/>
      <c r="M403" s="6"/>
    </row>
    <row r="404" spans="1:51" ht="30" customHeight="1" x14ac:dyDescent="0.4">
      <c r="A404" s="16" t="s">
        <v>811</v>
      </c>
      <c r="B404" s="16"/>
      <c r="C404" s="16"/>
      <c r="D404" s="16"/>
      <c r="E404" s="17"/>
      <c r="F404" s="18"/>
      <c r="G404" s="17"/>
      <c r="H404" s="18"/>
      <c r="I404" s="17"/>
      <c r="J404" s="18"/>
      <c r="K404" s="17"/>
      <c r="L404" s="18"/>
      <c r="M404" s="16"/>
      <c r="N404" s="1" t="s">
        <v>125</v>
      </c>
    </row>
    <row r="405" spans="1:51" ht="30" customHeight="1" x14ac:dyDescent="0.4">
      <c r="A405" s="5" t="s">
        <v>116</v>
      </c>
      <c r="B405" s="5" t="s">
        <v>123</v>
      </c>
      <c r="C405" s="5" t="s">
        <v>63</v>
      </c>
      <c r="D405" s="6">
        <v>1</v>
      </c>
      <c r="E405" s="8" t="e">
        <f>#REF!</f>
        <v>#REF!</v>
      </c>
      <c r="F405" s="9" t="e">
        <f>TRUNC(E405*D405,1)</f>
        <v>#REF!</v>
      </c>
      <c r="G405" s="8" t="e">
        <f>#REF!</f>
        <v>#REF!</v>
      </c>
      <c r="H405" s="9" t="e">
        <f>TRUNC(G405*D405,1)</f>
        <v>#REF!</v>
      </c>
      <c r="I405" s="8" t="e">
        <f>#REF!</f>
        <v>#REF!</v>
      </c>
      <c r="J405" s="9" t="e">
        <f>TRUNC(I405*D405,1)</f>
        <v>#REF!</v>
      </c>
      <c r="K405" s="8" t="e">
        <f t="shared" ref="K405:L407" si="105">TRUNC(E405+G405+I405,1)</f>
        <v>#REF!</v>
      </c>
      <c r="L405" s="9" t="e">
        <f t="shared" si="105"/>
        <v>#REF!</v>
      </c>
      <c r="M405" s="5" t="s">
        <v>47</v>
      </c>
      <c r="N405" s="2" t="s">
        <v>125</v>
      </c>
      <c r="O405" s="2" t="s">
        <v>812</v>
      </c>
      <c r="P405" s="2" t="s">
        <v>55</v>
      </c>
      <c r="Q405" s="2" t="s">
        <v>55</v>
      </c>
      <c r="R405" s="2" t="s">
        <v>54</v>
      </c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2" t="s">
        <v>47</v>
      </c>
      <c r="AW405" s="2" t="s">
        <v>813</v>
      </c>
      <c r="AX405" s="2" t="s">
        <v>47</v>
      </c>
      <c r="AY405" s="2" t="s">
        <v>47</v>
      </c>
    </row>
    <row r="406" spans="1:51" ht="30" customHeight="1" x14ac:dyDescent="0.4">
      <c r="A406" s="5" t="s">
        <v>465</v>
      </c>
      <c r="B406" s="5" t="s">
        <v>421</v>
      </c>
      <c r="C406" s="5" t="s">
        <v>422</v>
      </c>
      <c r="D406" s="6">
        <v>0.35</v>
      </c>
      <c r="E406" s="8" t="e">
        <f>#REF!</f>
        <v>#REF!</v>
      </c>
      <c r="F406" s="9" t="e">
        <f>TRUNC(E406*D406,1)</f>
        <v>#REF!</v>
      </c>
      <c r="G406" s="8" t="e">
        <f>#REF!</f>
        <v>#REF!</v>
      </c>
      <c r="H406" s="9" t="e">
        <f>TRUNC(G406*D406,1)</f>
        <v>#REF!</v>
      </c>
      <c r="I406" s="8" t="e">
        <f>#REF!</f>
        <v>#REF!</v>
      </c>
      <c r="J406" s="9" t="e">
        <f>TRUNC(I406*D406,1)</f>
        <v>#REF!</v>
      </c>
      <c r="K406" s="8" t="e">
        <f t="shared" si="105"/>
        <v>#REF!</v>
      </c>
      <c r="L406" s="9" t="e">
        <f t="shared" si="105"/>
        <v>#REF!</v>
      </c>
      <c r="M406" s="5" t="s">
        <v>47</v>
      </c>
      <c r="N406" s="2" t="s">
        <v>125</v>
      </c>
      <c r="O406" s="2" t="s">
        <v>466</v>
      </c>
      <c r="P406" s="2" t="s">
        <v>55</v>
      </c>
      <c r="Q406" s="2" t="s">
        <v>55</v>
      </c>
      <c r="R406" s="2" t="s">
        <v>54</v>
      </c>
      <c r="S406" s="3"/>
      <c r="T406" s="3"/>
      <c r="U406" s="3"/>
      <c r="V406" s="3">
        <v>1</v>
      </c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2" t="s">
        <v>47</v>
      </c>
      <c r="AW406" s="2" t="s">
        <v>814</v>
      </c>
      <c r="AX406" s="2" t="s">
        <v>47</v>
      </c>
      <c r="AY406" s="2" t="s">
        <v>47</v>
      </c>
    </row>
    <row r="407" spans="1:51" ht="30" customHeight="1" x14ac:dyDescent="0.4">
      <c r="A407" s="5" t="s">
        <v>425</v>
      </c>
      <c r="B407" s="5" t="s">
        <v>426</v>
      </c>
      <c r="C407" s="5" t="s">
        <v>315</v>
      </c>
      <c r="D407" s="6">
        <v>1</v>
      </c>
      <c r="E407" s="8" t="e">
        <f>TRUNC(SUMIF(V405:V407, RIGHTB(O407, 1), H405:H407)*U407, 2)</f>
        <v>#REF!</v>
      </c>
      <c r="F407" s="9" t="e">
        <f>TRUNC(E407*D407,1)</f>
        <v>#REF!</v>
      </c>
      <c r="G407" s="8">
        <v>0</v>
      </c>
      <c r="H407" s="9">
        <f>TRUNC(G407*D407,1)</f>
        <v>0</v>
      </c>
      <c r="I407" s="8">
        <v>0</v>
      </c>
      <c r="J407" s="9">
        <f>TRUNC(I407*D407,1)</f>
        <v>0</v>
      </c>
      <c r="K407" s="8" t="e">
        <f t="shared" si="105"/>
        <v>#REF!</v>
      </c>
      <c r="L407" s="9" t="e">
        <f t="shared" si="105"/>
        <v>#REF!</v>
      </c>
      <c r="M407" s="5" t="s">
        <v>47</v>
      </c>
      <c r="N407" s="2" t="s">
        <v>125</v>
      </c>
      <c r="O407" s="2" t="s">
        <v>376</v>
      </c>
      <c r="P407" s="2" t="s">
        <v>55</v>
      </c>
      <c r="Q407" s="2" t="s">
        <v>55</v>
      </c>
      <c r="R407" s="2" t="s">
        <v>55</v>
      </c>
      <c r="S407" s="3">
        <v>1</v>
      </c>
      <c r="T407" s="3">
        <v>0</v>
      </c>
      <c r="U407" s="3">
        <v>0.03</v>
      </c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2" t="s">
        <v>47</v>
      </c>
      <c r="AW407" s="2" t="s">
        <v>815</v>
      </c>
      <c r="AX407" s="2" t="s">
        <v>47</v>
      </c>
      <c r="AY407" s="2" t="s">
        <v>47</v>
      </c>
    </row>
    <row r="408" spans="1:51" ht="30" customHeight="1" x14ac:dyDescent="0.4">
      <c r="A408" s="5" t="s">
        <v>428</v>
      </c>
      <c r="B408" s="5" t="s">
        <v>47</v>
      </c>
      <c r="C408" s="5" t="s">
        <v>47</v>
      </c>
      <c r="D408" s="6"/>
      <c r="E408" s="8"/>
      <c r="F408" s="9" t="e">
        <f>TRUNC(SUMIF(N405:N407, N404, F405:F407),0)</f>
        <v>#REF!</v>
      </c>
      <c r="G408" s="8"/>
      <c r="H408" s="9" t="e">
        <f>TRUNC(SUMIF(N405:N407, N404, H405:H407),0)</f>
        <v>#REF!</v>
      </c>
      <c r="I408" s="8"/>
      <c r="J408" s="9" t="e">
        <f>TRUNC(SUMIF(N405:N407, N404, J405:J407),0)</f>
        <v>#REF!</v>
      </c>
      <c r="K408" s="8"/>
      <c r="L408" s="9" t="e">
        <f>F408+H408+J408</f>
        <v>#REF!</v>
      </c>
      <c r="M408" s="5" t="s">
        <v>47</v>
      </c>
      <c r="N408" s="2" t="s">
        <v>81</v>
      </c>
      <c r="O408" s="2" t="s">
        <v>81</v>
      </c>
      <c r="P408" s="2" t="s">
        <v>47</v>
      </c>
      <c r="Q408" s="2" t="s">
        <v>47</v>
      </c>
      <c r="R408" s="2" t="s">
        <v>47</v>
      </c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2" t="s">
        <v>47</v>
      </c>
      <c r="AW408" s="2" t="s">
        <v>47</v>
      </c>
      <c r="AX408" s="2" t="s">
        <v>47</v>
      </c>
      <c r="AY408" s="2" t="s">
        <v>47</v>
      </c>
    </row>
    <row r="409" spans="1:51" ht="30" customHeight="1" x14ac:dyDescent="0.4">
      <c r="A409" s="6"/>
      <c r="B409" s="6"/>
      <c r="C409" s="6"/>
      <c r="D409" s="6"/>
      <c r="E409" s="8"/>
      <c r="F409" s="9"/>
      <c r="G409" s="8"/>
      <c r="H409" s="9"/>
      <c r="I409" s="8"/>
      <c r="J409" s="9"/>
      <c r="K409" s="8"/>
      <c r="L409" s="9"/>
      <c r="M409" s="6"/>
    </row>
    <row r="410" spans="1:51" ht="30" customHeight="1" x14ac:dyDescent="0.4">
      <c r="A410" s="16" t="s">
        <v>816</v>
      </c>
      <c r="B410" s="16"/>
      <c r="C410" s="16"/>
      <c r="D410" s="16"/>
      <c r="E410" s="17"/>
      <c r="F410" s="18"/>
      <c r="G410" s="17"/>
      <c r="H410" s="18"/>
      <c r="I410" s="17"/>
      <c r="J410" s="18"/>
      <c r="K410" s="17"/>
      <c r="L410" s="18"/>
      <c r="M410" s="16"/>
      <c r="N410" s="1" t="s">
        <v>243</v>
      </c>
    </row>
    <row r="411" spans="1:51" ht="30" customHeight="1" x14ac:dyDescent="0.4">
      <c r="A411" s="5" t="s">
        <v>116</v>
      </c>
      <c r="B411" s="5" t="s">
        <v>241</v>
      </c>
      <c r="C411" s="5" t="s">
        <v>63</v>
      </c>
      <c r="D411" s="6">
        <v>1</v>
      </c>
      <c r="E411" s="8" t="e">
        <f>#REF!</f>
        <v>#REF!</v>
      </c>
      <c r="F411" s="9" t="e">
        <f>TRUNC(E411*D411,1)</f>
        <v>#REF!</v>
      </c>
      <c r="G411" s="8" t="e">
        <f>#REF!</f>
        <v>#REF!</v>
      </c>
      <c r="H411" s="9" t="e">
        <f>TRUNC(G411*D411,1)</f>
        <v>#REF!</v>
      </c>
      <c r="I411" s="8" t="e">
        <f>#REF!</f>
        <v>#REF!</v>
      </c>
      <c r="J411" s="9" t="e">
        <f>TRUNC(I411*D411,1)</f>
        <v>#REF!</v>
      </c>
      <c r="K411" s="8" t="e">
        <f t="shared" ref="K411:L413" si="106">TRUNC(E411+G411+I411,1)</f>
        <v>#REF!</v>
      </c>
      <c r="L411" s="9" t="e">
        <f t="shared" si="106"/>
        <v>#REF!</v>
      </c>
      <c r="M411" s="5" t="s">
        <v>47</v>
      </c>
      <c r="N411" s="2" t="s">
        <v>243</v>
      </c>
      <c r="O411" s="2" t="s">
        <v>817</v>
      </c>
      <c r="P411" s="2" t="s">
        <v>55</v>
      </c>
      <c r="Q411" s="2" t="s">
        <v>55</v>
      </c>
      <c r="R411" s="2" t="s">
        <v>54</v>
      </c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2" t="s">
        <v>47</v>
      </c>
      <c r="AW411" s="2" t="s">
        <v>818</v>
      </c>
      <c r="AX411" s="2" t="s">
        <v>47</v>
      </c>
      <c r="AY411" s="2" t="s">
        <v>47</v>
      </c>
    </row>
    <row r="412" spans="1:51" ht="30" customHeight="1" x14ac:dyDescent="0.4">
      <c r="A412" s="5" t="s">
        <v>465</v>
      </c>
      <c r="B412" s="5" t="s">
        <v>421</v>
      </c>
      <c r="C412" s="5" t="s">
        <v>422</v>
      </c>
      <c r="D412" s="6">
        <v>0.66</v>
      </c>
      <c r="E412" s="8" t="e">
        <f>#REF!</f>
        <v>#REF!</v>
      </c>
      <c r="F412" s="9" t="e">
        <f>TRUNC(E412*D412,1)</f>
        <v>#REF!</v>
      </c>
      <c r="G412" s="8" t="e">
        <f>#REF!</f>
        <v>#REF!</v>
      </c>
      <c r="H412" s="9" t="e">
        <f>TRUNC(G412*D412,1)</f>
        <v>#REF!</v>
      </c>
      <c r="I412" s="8" t="e">
        <f>#REF!</f>
        <v>#REF!</v>
      </c>
      <c r="J412" s="9" t="e">
        <f>TRUNC(I412*D412,1)</f>
        <v>#REF!</v>
      </c>
      <c r="K412" s="8" t="e">
        <f t="shared" si="106"/>
        <v>#REF!</v>
      </c>
      <c r="L412" s="9" t="e">
        <f t="shared" si="106"/>
        <v>#REF!</v>
      </c>
      <c r="M412" s="5" t="s">
        <v>47</v>
      </c>
      <c r="N412" s="2" t="s">
        <v>243</v>
      </c>
      <c r="O412" s="2" t="s">
        <v>466</v>
      </c>
      <c r="P412" s="2" t="s">
        <v>55</v>
      </c>
      <c r="Q412" s="2" t="s">
        <v>55</v>
      </c>
      <c r="R412" s="2" t="s">
        <v>54</v>
      </c>
      <c r="S412" s="3"/>
      <c r="T412" s="3"/>
      <c r="U412" s="3"/>
      <c r="V412" s="3">
        <v>1</v>
      </c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2" t="s">
        <v>47</v>
      </c>
      <c r="AW412" s="2" t="s">
        <v>819</v>
      </c>
      <c r="AX412" s="2" t="s">
        <v>47</v>
      </c>
      <c r="AY412" s="2" t="s">
        <v>47</v>
      </c>
    </row>
    <row r="413" spans="1:51" ht="30" customHeight="1" x14ac:dyDescent="0.4">
      <c r="A413" s="5" t="s">
        <v>425</v>
      </c>
      <c r="B413" s="5" t="s">
        <v>426</v>
      </c>
      <c r="C413" s="5" t="s">
        <v>315</v>
      </c>
      <c r="D413" s="6">
        <v>1</v>
      </c>
      <c r="E413" s="8" t="e">
        <f>TRUNC(SUMIF(V411:V413, RIGHTB(O413, 1), H411:H413)*U413, 2)</f>
        <v>#REF!</v>
      </c>
      <c r="F413" s="9" t="e">
        <f>TRUNC(E413*D413,1)</f>
        <v>#REF!</v>
      </c>
      <c r="G413" s="8">
        <v>0</v>
      </c>
      <c r="H413" s="9">
        <f>TRUNC(G413*D413,1)</f>
        <v>0</v>
      </c>
      <c r="I413" s="8">
        <v>0</v>
      </c>
      <c r="J413" s="9">
        <f>TRUNC(I413*D413,1)</f>
        <v>0</v>
      </c>
      <c r="K413" s="8" t="e">
        <f t="shared" si="106"/>
        <v>#REF!</v>
      </c>
      <c r="L413" s="9" t="e">
        <f t="shared" si="106"/>
        <v>#REF!</v>
      </c>
      <c r="M413" s="5" t="s">
        <v>47</v>
      </c>
      <c r="N413" s="2" t="s">
        <v>243</v>
      </c>
      <c r="O413" s="2" t="s">
        <v>376</v>
      </c>
      <c r="P413" s="2" t="s">
        <v>55</v>
      </c>
      <c r="Q413" s="2" t="s">
        <v>55</v>
      </c>
      <c r="R413" s="2" t="s">
        <v>55</v>
      </c>
      <c r="S413" s="3">
        <v>1</v>
      </c>
      <c r="T413" s="3">
        <v>0</v>
      </c>
      <c r="U413" s="3">
        <v>0.03</v>
      </c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2" t="s">
        <v>47</v>
      </c>
      <c r="AW413" s="2" t="s">
        <v>820</v>
      </c>
      <c r="AX413" s="2" t="s">
        <v>47</v>
      </c>
      <c r="AY413" s="2" t="s">
        <v>47</v>
      </c>
    </row>
    <row r="414" spans="1:51" ht="30" customHeight="1" x14ac:dyDescent="0.4">
      <c r="A414" s="5" t="s">
        <v>428</v>
      </c>
      <c r="B414" s="5" t="s">
        <v>47</v>
      </c>
      <c r="C414" s="5" t="s">
        <v>47</v>
      </c>
      <c r="D414" s="6"/>
      <c r="E414" s="8"/>
      <c r="F414" s="9" t="e">
        <f>TRUNC(SUMIF(N411:N413, N410, F411:F413),0)</f>
        <v>#REF!</v>
      </c>
      <c r="G414" s="8"/>
      <c r="H414" s="9" t="e">
        <f>TRUNC(SUMIF(N411:N413, N410, H411:H413),0)</f>
        <v>#REF!</v>
      </c>
      <c r="I414" s="8"/>
      <c r="J414" s="9" t="e">
        <f>TRUNC(SUMIF(N411:N413, N410, J411:J413),0)</f>
        <v>#REF!</v>
      </c>
      <c r="K414" s="8"/>
      <c r="L414" s="9" t="e">
        <f>F414+H414+J414</f>
        <v>#REF!</v>
      </c>
      <c r="M414" s="5" t="s">
        <v>47</v>
      </c>
      <c r="N414" s="2" t="s">
        <v>81</v>
      </c>
      <c r="O414" s="2" t="s">
        <v>81</v>
      </c>
      <c r="P414" s="2" t="s">
        <v>47</v>
      </c>
      <c r="Q414" s="2" t="s">
        <v>47</v>
      </c>
      <c r="R414" s="2" t="s">
        <v>47</v>
      </c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2" t="s">
        <v>47</v>
      </c>
      <c r="AW414" s="2" t="s">
        <v>47</v>
      </c>
      <c r="AX414" s="2" t="s">
        <v>47</v>
      </c>
      <c r="AY414" s="2" t="s">
        <v>47</v>
      </c>
    </row>
    <row r="415" spans="1:51" ht="30" customHeight="1" x14ac:dyDescent="0.4">
      <c r="A415" s="6"/>
      <c r="B415" s="6"/>
      <c r="C415" s="6"/>
      <c r="D415" s="6"/>
      <c r="E415" s="8"/>
      <c r="F415" s="9"/>
      <c r="G415" s="8"/>
      <c r="H415" s="9"/>
      <c r="I415" s="8"/>
      <c r="J415" s="9"/>
      <c r="K415" s="8"/>
      <c r="L415" s="9"/>
      <c r="M415" s="6"/>
    </row>
    <row r="416" spans="1:51" ht="30" customHeight="1" x14ac:dyDescent="0.4">
      <c r="A416" s="16" t="s">
        <v>821</v>
      </c>
      <c r="B416" s="16"/>
      <c r="C416" s="16"/>
      <c r="D416" s="16"/>
      <c r="E416" s="17"/>
      <c r="F416" s="18"/>
      <c r="G416" s="17"/>
      <c r="H416" s="18"/>
      <c r="I416" s="17"/>
      <c r="J416" s="18"/>
      <c r="K416" s="17"/>
      <c r="L416" s="18"/>
      <c r="M416" s="16"/>
      <c r="N416" s="1" t="s">
        <v>231</v>
      </c>
    </row>
    <row r="417" spans="1:51" ht="30" customHeight="1" x14ac:dyDescent="0.4">
      <c r="A417" s="5" t="s">
        <v>228</v>
      </c>
      <c r="B417" s="5" t="s">
        <v>229</v>
      </c>
      <c r="C417" s="5" t="s">
        <v>63</v>
      </c>
      <c r="D417" s="6">
        <v>1</v>
      </c>
      <c r="E417" s="8" t="e">
        <f>#REF!</f>
        <v>#REF!</v>
      </c>
      <c r="F417" s="9" t="e">
        <f>TRUNC(E417*D417,1)</f>
        <v>#REF!</v>
      </c>
      <c r="G417" s="8" t="e">
        <f>#REF!</f>
        <v>#REF!</v>
      </c>
      <c r="H417" s="9" t="e">
        <f>TRUNC(G417*D417,1)</f>
        <v>#REF!</v>
      </c>
      <c r="I417" s="8" t="e">
        <f>#REF!</f>
        <v>#REF!</v>
      </c>
      <c r="J417" s="9" t="e">
        <f>TRUNC(I417*D417,1)</f>
        <v>#REF!</v>
      </c>
      <c r="K417" s="8" t="e">
        <f t="shared" ref="K417:L419" si="107">TRUNC(E417+G417+I417,1)</f>
        <v>#REF!</v>
      </c>
      <c r="L417" s="9" t="e">
        <f t="shared" si="107"/>
        <v>#REF!</v>
      </c>
      <c r="M417" s="5" t="s">
        <v>47</v>
      </c>
      <c r="N417" s="2" t="s">
        <v>231</v>
      </c>
      <c r="O417" s="2" t="s">
        <v>823</v>
      </c>
      <c r="P417" s="2" t="s">
        <v>55</v>
      </c>
      <c r="Q417" s="2" t="s">
        <v>55</v>
      </c>
      <c r="R417" s="2" t="s">
        <v>54</v>
      </c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2" t="s">
        <v>47</v>
      </c>
      <c r="AW417" s="2" t="s">
        <v>824</v>
      </c>
      <c r="AX417" s="2" t="s">
        <v>47</v>
      </c>
      <c r="AY417" s="2" t="s">
        <v>47</v>
      </c>
    </row>
    <row r="418" spans="1:51" ht="30" customHeight="1" x14ac:dyDescent="0.4">
      <c r="A418" s="5" t="s">
        <v>465</v>
      </c>
      <c r="B418" s="5" t="s">
        <v>421</v>
      </c>
      <c r="C418" s="5" t="s">
        <v>422</v>
      </c>
      <c r="D418" s="6">
        <v>8.5000000000000006E-2</v>
      </c>
      <c r="E418" s="8" t="e">
        <f>#REF!</f>
        <v>#REF!</v>
      </c>
      <c r="F418" s="9" t="e">
        <f>TRUNC(E418*D418,1)</f>
        <v>#REF!</v>
      </c>
      <c r="G418" s="8" t="e">
        <f>#REF!</f>
        <v>#REF!</v>
      </c>
      <c r="H418" s="9" t="e">
        <f>TRUNC(G418*D418,1)</f>
        <v>#REF!</v>
      </c>
      <c r="I418" s="8" t="e">
        <f>#REF!</f>
        <v>#REF!</v>
      </c>
      <c r="J418" s="9" t="e">
        <f>TRUNC(I418*D418,1)</f>
        <v>#REF!</v>
      </c>
      <c r="K418" s="8" t="e">
        <f t="shared" si="107"/>
        <v>#REF!</v>
      </c>
      <c r="L418" s="9" t="e">
        <f t="shared" si="107"/>
        <v>#REF!</v>
      </c>
      <c r="M418" s="5" t="s">
        <v>47</v>
      </c>
      <c r="N418" s="2" t="s">
        <v>231</v>
      </c>
      <c r="O418" s="2" t="s">
        <v>466</v>
      </c>
      <c r="P418" s="2" t="s">
        <v>55</v>
      </c>
      <c r="Q418" s="2" t="s">
        <v>55</v>
      </c>
      <c r="R418" s="2" t="s">
        <v>54</v>
      </c>
      <c r="S418" s="3"/>
      <c r="T418" s="3"/>
      <c r="U418" s="3"/>
      <c r="V418" s="3">
        <v>1</v>
      </c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2" t="s">
        <v>47</v>
      </c>
      <c r="AW418" s="2" t="s">
        <v>825</v>
      </c>
      <c r="AX418" s="2" t="s">
        <v>47</v>
      </c>
      <c r="AY418" s="2" t="s">
        <v>47</v>
      </c>
    </row>
    <row r="419" spans="1:51" ht="30" customHeight="1" x14ac:dyDescent="0.4">
      <c r="A419" s="5" t="s">
        <v>425</v>
      </c>
      <c r="B419" s="5" t="s">
        <v>426</v>
      </c>
      <c r="C419" s="5" t="s">
        <v>315</v>
      </c>
      <c r="D419" s="6">
        <v>1</v>
      </c>
      <c r="E419" s="8" t="e">
        <f>TRUNC(SUMIF(V417:V419, RIGHTB(O419, 1), H417:H419)*U419, 2)</f>
        <v>#REF!</v>
      </c>
      <c r="F419" s="9" t="e">
        <f>TRUNC(E419*D419,1)</f>
        <v>#REF!</v>
      </c>
      <c r="G419" s="8">
        <v>0</v>
      </c>
      <c r="H419" s="9">
        <f>TRUNC(G419*D419,1)</f>
        <v>0</v>
      </c>
      <c r="I419" s="8">
        <v>0</v>
      </c>
      <c r="J419" s="9">
        <f>TRUNC(I419*D419,1)</f>
        <v>0</v>
      </c>
      <c r="K419" s="8" t="e">
        <f t="shared" si="107"/>
        <v>#REF!</v>
      </c>
      <c r="L419" s="9" t="e">
        <f t="shared" si="107"/>
        <v>#REF!</v>
      </c>
      <c r="M419" s="5" t="s">
        <v>47</v>
      </c>
      <c r="N419" s="2" t="s">
        <v>231</v>
      </c>
      <c r="O419" s="2" t="s">
        <v>376</v>
      </c>
      <c r="P419" s="2" t="s">
        <v>55</v>
      </c>
      <c r="Q419" s="2" t="s">
        <v>55</v>
      </c>
      <c r="R419" s="2" t="s">
        <v>55</v>
      </c>
      <c r="S419" s="3">
        <v>1</v>
      </c>
      <c r="T419" s="3">
        <v>0</v>
      </c>
      <c r="U419" s="3">
        <v>0.03</v>
      </c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2" t="s">
        <v>47</v>
      </c>
      <c r="AW419" s="2" t="s">
        <v>826</v>
      </c>
      <c r="AX419" s="2" t="s">
        <v>47</v>
      </c>
      <c r="AY419" s="2" t="s">
        <v>47</v>
      </c>
    </row>
    <row r="420" spans="1:51" ht="30" customHeight="1" x14ac:dyDescent="0.4">
      <c r="A420" s="5" t="s">
        <v>428</v>
      </c>
      <c r="B420" s="5" t="s">
        <v>47</v>
      </c>
      <c r="C420" s="5" t="s">
        <v>47</v>
      </c>
      <c r="D420" s="6"/>
      <c r="E420" s="8"/>
      <c r="F420" s="9" t="e">
        <f>TRUNC(SUMIF(N417:N419, N416, F417:F419),0)</f>
        <v>#REF!</v>
      </c>
      <c r="G420" s="8"/>
      <c r="H420" s="9" t="e">
        <f>TRUNC(SUMIF(N417:N419, N416, H417:H419),0)</f>
        <v>#REF!</v>
      </c>
      <c r="I420" s="8"/>
      <c r="J420" s="9" t="e">
        <f>TRUNC(SUMIF(N417:N419, N416, J417:J419),0)</f>
        <v>#REF!</v>
      </c>
      <c r="K420" s="8"/>
      <c r="L420" s="9" t="e">
        <f>F420+H420+J420</f>
        <v>#REF!</v>
      </c>
      <c r="M420" s="5" t="s">
        <v>47</v>
      </c>
      <c r="N420" s="2" t="s">
        <v>81</v>
      </c>
      <c r="O420" s="2" t="s">
        <v>81</v>
      </c>
      <c r="P420" s="2" t="s">
        <v>47</v>
      </c>
      <c r="Q420" s="2" t="s">
        <v>47</v>
      </c>
      <c r="R420" s="2" t="s">
        <v>47</v>
      </c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2" t="s">
        <v>47</v>
      </c>
      <c r="AW420" s="2" t="s">
        <v>47</v>
      </c>
      <c r="AX420" s="2" t="s">
        <v>47</v>
      </c>
      <c r="AY420" s="2" t="s">
        <v>47</v>
      </c>
    </row>
    <row r="421" spans="1:51" ht="30" customHeight="1" x14ac:dyDescent="0.4">
      <c r="A421" s="6"/>
      <c r="B421" s="6"/>
      <c r="C421" s="6"/>
      <c r="D421" s="6"/>
      <c r="E421" s="8"/>
      <c r="F421" s="9"/>
      <c r="G421" s="8"/>
      <c r="H421" s="9"/>
      <c r="I421" s="8"/>
      <c r="J421" s="9"/>
      <c r="K421" s="8"/>
      <c r="L421" s="9"/>
      <c r="M421" s="6"/>
    </row>
    <row r="422" spans="1:51" ht="30" customHeight="1" x14ac:dyDescent="0.4">
      <c r="A422" s="16" t="s">
        <v>827</v>
      </c>
      <c r="B422" s="16"/>
      <c r="C422" s="16"/>
      <c r="D422" s="16"/>
      <c r="E422" s="17"/>
      <c r="F422" s="18"/>
      <c r="G422" s="17"/>
      <c r="H422" s="18"/>
      <c r="I422" s="17"/>
      <c r="J422" s="18"/>
      <c r="K422" s="17"/>
      <c r="L422" s="18"/>
      <c r="M422" s="16"/>
      <c r="N422" s="1" t="s">
        <v>234</v>
      </c>
    </row>
    <row r="423" spans="1:51" ht="30" customHeight="1" x14ac:dyDescent="0.4">
      <c r="A423" s="5" t="s">
        <v>228</v>
      </c>
      <c r="B423" s="5" t="s">
        <v>232</v>
      </c>
      <c r="C423" s="5" t="s">
        <v>63</v>
      </c>
      <c r="D423" s="6">
        <v>1</v>
      </c>
      <c r="E423" s="8" t="e">
        <f>#REF!</f>
        <v>#REF!</v>
      </c>
      <c r="F423" s="9" t="e">
        <f>TRUNC(E423*D423,1)</f>
        <v>#REF!</v>
      </c>
      <c r="G423" s="8" t="e">
        <f>#REF!</f>
        <v>#REF!</v>
      </c>
      <c r="H423" s="9" t="e">
        <f>TRUNC(G423*D423,1)</f>
        <v>#REF!</v>
      </c>
      <c r="I423" s="8" t="e">
        <f>#REF!</f>
        <v>#REF!</v>
      </c>
      <c r="J423" s="9" t="e">
        <f>TRUNC(I423*D423,1)</f>
        <v>#REF!</v>
      </c>
      <c r="K423" s="8" t="e">
        <f t="shared" ref="K423:L425" si="108">TRUNC(E423+G423+I423,1)</f>
        <v>#REF!</v>
      </c>
      <c r="L423" s="9" t="e">
        <f t="shared" si="108"/>
        <v>#REF!</v>
      </c>
      <c r="M423" s="5" t="s">
        <v>47</v>
      </c>
      <c r="N423" s="2" t="s">
        <v>234</v>
      </c>
      <c r="O423" s="2" t="s">
        <v>828</v>
      </c>
      <c r="P423" s="2" t="s">
        <v>55</v>
      </c>
      <c r="Q423" s="2" t="s">
        <v>55</v>
      </c>
      <c r="R423" s="2" t="s">
        <v>54</v>
      </c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2" t="s">
        <v>47</v>
      </c>
      <c r="AW423" s="2" t="s">
        <v>829</v>
      </c>
      <c r="AX423" s="2" t="s">
        <v>47</v>
      </c>
      <c r="AY423" s="2" t="s">
        <v>47</v>
      </c>
    </row>
    <row r="424" spans="1:51" ht="30" customHeight="1" x14ac:dyDescent="0.4">
      <c r="A424" s="5" t="s">
        <v>465</v>
      </c>
      <c r="B424" s="5" t="s">
        <v>421</v>
      </c>
      <c r="C424" s="5" t="s">
        <v>422</v>
      </c>
      <c r="D424" s="6">
        <v>8.5000000000000006E-2</v>
      </c>
      <c r="E424" s="8" t="e">
        <f>#REF!</f>
        <v>#REF!</v>
      </c>
      <c r="F424" s="9" t="e">
        <f>TRUNC(E424*D424,1)</f>
        <v>#REF!</v>
      </c>
      <c r="G424" s="8" t="e">
        <f>#REF!</f>
        <v>#REF!</v>
      </c>
      <c r="H424" s="9" t="e">
        <f>TRUNC(G424*D424,1)</f>
        <v>#REF!</v>
      </c>
      <c r="I424" s="8" t="e">
        <f>#REF!</f>
        <v>#REF!</v>
      </c>
      <c r="J424" s="9" t="e">
        <f>TRUNC(I424*D424,1)</f>
        <v>#REF!</v>
      </c>
      <c r="K424" s="8" t="e">
        <f t="shared" si="108"/>
        <v>#REF!</v>
      </c>
      <c r="L424" s="9" t="e">
        <f t="shared" si="108"/>
        <v>#REF!</v>
      </c>
      <c r="M424" s="5" t="s">
        <v>47</v>
      </c>
      <c r="N424" s="2" t="s">
        <v>234</v>
      </c>
      <c r="O424" s="2" t="s">
        <v>466</v>
      </c>
      <c r="P424" s="2" t="s">
        <v>55</v>
      </c>
      <c r="Q424" s="2" t="s">
        <v>55</v>
      </c>
      <c r="R424" s="2" t="s">
        <v>54</v>
      </c>
      <c r="S424" s="3"/>
      <c r="T424" s="3"/>
      <c r="U424" s="3"/>
      <c r="V424" s="3">
        <v>1</v>
      </c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2" t="s">
        <v>47</v>
      </c>
      <c r="AW424" s="2" t="s">
        <v>830</v>
      </c>
      <c r="AX424" s="2" t="s">
        <v>47</v>
      </c>
      <c r="AY424" s="2" t="s">
        <v>47</v>
      </c>
    </row>
    <row r="425" spans="1:51" ht="30" customHeight="1" x14ac:dyDescent="0.4">
      <c r="A425" s="5" t="s">
        <v>425</v>
      </c>
      <c r="B425" s="5" t="s">
        <v>426</v>
      </c>
      <c r="C425" s="5" t="s">
        <v>315</v>
      </c>
      <c r="D425" s="6">
        <v>1</v>
      </c>
      <c r="E425" s="8" t="e">
        <f>TRUNC(SUMIF(V423:V425, RIGHTB(O425, 1), H423:H425)*U425, 2)</f>
        <v>#REF!</v>
      </c>
      <c r="F425" s="9" t="e">
        <f>TRUNC(E425*D425,1)</f>
        <v>#REF!</v>
      </c>
      <c r="G425" s="8">
        <v>0</v>
      </c>
      <c r="H425" s="9">
        <f>TRUNC(G425*D425,1)</f>
        <v>0</v>
      </c>
      <c r="I425" s="8">
        <v>0</v>
      </c>
      <c r="J425" s="9">
        <f>TRUNC(I425*D425,1)</f>
        <v>0</v>
      </c>
      <c r="K425" s="8" t="e">
        <f t="shared" si="108"/>
        <v>#REF!</v>
      </c>
      <c r="L425" s="9" t="e">
        <f t="shared" si="108"/>
        <v>#REF!</v>
      </c>
      <c r="M425" s="5" t="s">
        <v>47</v>
      </c>
      <c r="N425" s="2" t="s">
        <v>234</v>
      </c>
      <c r="O425" s="2" t="s">
        <v>376</v>
      </c>
      <c r="P425" s="2" t="s">
        <v>55</v>
      </c>
      <c r="Q425" s="2" t="s">
        <v>55</v>
      </c>
      <c r="R425" s="2" t="s">
        <v>55</v>
      </c>
      <c r="S425" s="3">
        <v>1</v>
      </c>
      <c r="T425" s="3">
        <v>0</v>
      </c>
      <c r="U425" s="3">
        <v>0.03</v>
      </c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2" t="s">
        <v>47</v>
      </c>
      <c r="AW425" s="2" t="s">
        <v>831</v>
      </c>
      <c r="AX425" s="2" t="s">
        <v>47</v>
      </c>
      <c r="AY425" s="2" t="s">
        <v>47</v>
      </c>
    </row>
    <row r="426" spans="1:51" ht="30" customHeight="1" x14ac:dyDescent="0.4">
      <c r="A426" s="5" t="s">
        <v>428</v>
      </c>
      <c r="B426" s="5" t="s">
        <v>47</v>
      </c>
      <c r="C426" s="5" t="s">
        <v>47</v>
      </c>
      <c r="D426" s="6"/>
      <c r="E426" s="8"/>
      <c r="F426" s="9" t="e">
        <f>TRUNC(SUMIF(N423:N425, N422, F423:F425),0)</f>
        <v>#REF!</v>
      </c>
      <c r="G426" s="8"/>
      <c r="H426" s="9" t="e">
        <f>TRUNC(SUMIF(N423:N425, N422, H423:H425),0)</f>
        <v>#REF!</v>
      </c>
      <c r="I426" s="8"/>
      <c r="J426" s="9" t="e">
        <f>TRUNC(SUMIF(N423:N425, N422, J423:J425),0)</f>
        <v>#REF!</v>
      </c>
      <c r="K426" s="8"/>
      <c r="L426" s="9" t="e">
        <f>F426+H426+J426</f>
        <v>#REF!</v>
      </c>
      <c r="M426" s="5" t="s">
        <v>47</v>
      </c>
      <c r="N426" s="2" t="s">
        <v>81</v>
      </c>
      <c r="O426" s="2" t="s">
        <v>81</v>
      </c>
      <c r="P426" s="2" t="s">
        <v>47</v>
      </c>
      <c r="Q426" s="2" t="s">
        <v>47</v>
      </c>
      <c r="R426" s="2" t="s">
        <v>47</v>
      </c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2" t="s">
        <v>47</v>
      </c>
      <c r="AW426" s="2" t="s">
        <v>47</v>
      </c>
      <c r="AX426" s="2" t="s">
        <v>47</v>
      </c>
      <c r="AY426" s="2" t="s">
        <v>47</v>
      </c>
    </row>
    <row r="427" spans="1:51" ht="30" customHeight="1" x14ac:dyDescent="0.4">
      <c r="A427" s="6"/>
      <c r="B427" s="6"/>
      <c r="C427" s="6"/>
      <c r="D427" s="6"/>
      <c r="E427" s="8"/>
      <c r="F427" s="9"/>
      <c r="G427" s="8"/>
      <c r="H427" s="9"/>
      <c r="I427" s="8"/>
      <c r="J427" s="9"/>
      <c r="K427" s="8"/>
      <c r="L427" s="9"/>
      <c r="M427" s="6"/>
    </row>
    <row r="428" spans="1:51" ht="30" customHeight="1" x14ac:dyDescent="0.4">
      <c r="A428" s="16" t="s">
        <v>832</v>
      </c>
      <c r="B428" s="16"/>
      <c r="C428" s="16"/>
      <c r="D428" s="16"/>
      <c r="E428" s="17"/>
      <c r="F428" s="18"/>
      <c r="G428" s="17"/>
      <c r="H428" s="18"/>
      <c r="I428" s="17"/>
      <c r="J428" s="18"/>
      <c r="K428" s="17"/>
      <c r="L428" s="18"/>
      <c r="M428" s="16"/>
      <c r="N428" s="1" t="s">
        <v>237</v>
      </c>
    </row>
    <row r="429" spans="1:51" ht="30" customHeight="1" x14ac:dyDescent="0.4">
      <c r="A429" s="5" t="s">
        <v>235</v>
      </c>
      <c r="B429" s="5" t="s">
        <v>229</v>
      </c>
      <c r="C429" s="5" t="s">
        <v>63</v>
      </c>
      <c r="D429" s="6">
        <v>1</v>
      </c>
      <c r="E429" s="8" t="e">
        <f>#REF!</f>
        <v>#REF!</v>
      </c>
      <c r="F429" s="9" t="e">
        <f>TRUNC(E429*D429,1)</f>
        <v>#REF!</v>
      </c>
      <c r="G429" s="8" t="e">
        <f>#REF!</f>
        <v>#REF!</v>
      </c>
      <c r="H429" s="9" t="e">
        <f>TRUNC(G429*D429,1)</f>
        <v>#REF!</v>
      </c>
      <c r="I429" s="8" t="e">
        <f>#REF!</f>
        <v>#REF!</v>
      </c>
      <c r="J429" s="9" t="e">
        <f>TRUNC(I429*D429,1)</f>
        <v>#REF!</v>
      </c>
      <c r="K429" s="8" t="e">
        <f t="shared" ref="K429:L431" si="109">TRUNC(E429+G429+I429,1)</f>
        <v>#REF!</v>
      </c>
      <c r="L429" s="9" t="e">
        <f t="shared" si="109"/>
        <v>#REF!</v>
      </c>
      <c r="M429" s="5" t="s">
        <v>47</v>
      </c>
      <c r="N429" s="2" t="s">
        <v>237</v>
      </c>
      <c r="O429" s="2" t="s">
        <v>833</v>
      </c>
      <c r="P429" s="2" t="s">
        <v>55</v>
      </c>
      <c r="Q429" s="2" t="s">
        <v>55</v>
      </c>
      <c r="R429" s="2" t="s">
        <v>54</v>
      </c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2" t="s">
        <v>47</v>
      </c>
      <c r="AW429" s="2" t="s">
        <v>834</v>
      </c>
      <c r="AX429" s="2" t="s">
        <v>47</v>
      </c>
      <c r="AY429" s="2" t="s">
        <v>47</v>
      </c>
    </row>
    <row r="430" spans="1:51" ht="30" customHeight="1" x14ac:dyDescent="0.4">
      <c r="A430" s="5" t="s">
        <v>465</v>
      </c>
      <c r="B430" s="5" t="s">
        <v>421</v>
      </c>
      <c r="C430" s="5" t="s">
        <v>422</v>
      </c>
      <c r="D430" s="6">
        <v>8.5000000000000006E-2</v>
      </c>
      <c r="E430" s="8" t="e">
        <f>#REF!</f>
        <v>#REF!</v>
      </c>
      <c r="F430" s="9" t="e">
        <f>TRUNC(E430*D430,1)</f>
        <v>#REF!</v>
      </c>
      <c r="G430" s="8" t="e">
        <f>#REF!</f>
        <v>#REF!</v>
      </c>
      <c r="H430" s="9" t="e">
        <f>TRUNC(G430*D430,1)</f>
        <v>#REF!</v>
      </c>
      <c r="I430" s="8" t="e">
        <f>#REF!</f>
        <v>#REF!</v>
      </c>
      <c r="J430" s="9" t="e">
        <f>TRUNC(I430*D430,1)</f>
        <v>#REF!</v>
      </c>
      <c r="K430" s="8" t="e">
        <f t="shared" si="109"/>
        <v>#REF!</v>
      </c>
      <c r="L430" s="9" t="e">
        <f t="shared" si="109"/>
        <v>#REF!</v>
      </c>
      <c r="M430" s="5" t="s">
        <v>47</v>
      </c>
      <c r="N430" s="2" t="s">
        <v>237</v>
      </c>
      <c r="O430" s="2" t="s">
        <v>466</v>
      </c>
      <c r="P430" s="2" t="s">
        <v>55</v>
      </c>
      <c r="Q430" s="2" t="s">
        <v>55</v>
      </c>
      <c r="R430" s="2" t="s">
        <v>54</v>
      </c>
      <c r="S430" s="3"/>
      <c r="T430" s="3"/>
      <c r="U430" s="3"/>
      <c r="V430" s="3">
        <v>1</v>
      </c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2" t="s">
        <v>47</v>
      </c>
      <c r="AW430" s="2" t="s">
        <v>835</v>
      </c>
      <c r="AX430" s="2" t="s">
        <v>47</v>
      </c>
      <c r="AY430" s="2" t="s">
        <v>47</v>
      </c>
    </row>
    <row r="431" spans="1:51" ht="30" customHeight="1" x14ac:dyDescent="0.4">
      <c r="A431" s="5" t="s">
        <v>425</v>
      </c>
      <c r="B431" s="5" t="s">
        <v>426</v>
      </c>
      <c r="C431" s="5" t="s">
        <v>315</v>
      </c>
      <c r="D431" s="6">
        <v>1</v>
      </c>
      <c r="E431" s="8" t="e">
        <f>TRUNC(SUMIF(V429:V431, RIGHTB(O431, 1), H429:H431)*U431, 2)</f>
        <v>#REF!</v>
      </c>
      <c r="F431" s="9" t="e">
        <f>TRUNC(E431*D431,1)</f>
        <v>#REF!</v>
      </c>
      <c r="G431" s="8">
        <v>0</v>
      </c>
      <c r="H431" s="9">
        <f>TRUNC(G431*D431,1)</f>
        <v>0</v>
      </c>
      <c r="I431" s="8">
        <v>0</v>
      </c>
      <c r="J431" s="9">
        <f>TRUNC(I431*D431,1)</f>
        <v>0</v>
      </c>
      <c r="K431" s="8" t="e">
        <f t="shared" si="109"/>
        <v>#REF!</v>
      </c>
      <c r="L431" s="9" t="e">
        <f t="shared" si="109"/>
        <v>#REF!</v>
      </c>
      <c r="M431" s="5" t="s">
        <v>47</v>
      </c>
      <c r="N431" s="2" t="s">
        <v>237</v>
      </c>
      <c r="O431" s="2" t="s">
        <v>376</v>
      </c>
      <c r="P431" s="2" t="s">
        <v>55</v>
      </c>
      <c r="Q431" s="2" t="s">
        <v>55</v>
      </c>
      <c r="R431" s="2" t="s">
        <v>55</v>
      </c>
      <c r="S431" s="3">
        <v>1</v>
      </c>
      <c r="T431" s="3">
        <v>0</v>
      </c>
      <c r="U431" s="3">
        <v>0.03</v>
      </c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2" t="s">
        <v>47</v>
      </c>
      <c r="AW431" s="2" t="s">
        <v>836</v>
      </c>
      <c r="AX431" s="2" t="s">
        <v>47</v>
      </c>
      <c r="AY431" s="2" t="s">
        <v>47</v>
      </c>
    </row>
    <row r="432" spans="1:51" ht="30" customHeight="1" x14ac:dyDescent="0.4">
      <c r="A432" s="5" t="s">
        <v>428</v>
      </c>
      <c r="B432" s="5" t="s">
        <v>47</v>
      </c>
      <c r="C432" s="5" t="s">
        <v>47</v>
      </c>
      <c r="D432" s="6"/>
      <c r="E432" s="8"/>
      <c r="F432" s="9" t="e">
        <f>TRUNC(SUMIF(N429:N431, N428, F429:F431),0)</f>
        <v>#REF!</v>
      </c>
      <c r="G432" s="8"/>
      <c r="H432" s="9" t="e">
        <f>TRUNC(SUMIF(N429:N431, N428, H429:H431),0)</f>
        <v>#REF!</v>
      </c>
      <c r="I432" s="8"/>
      <c r="J432" s="9" t="e">
        <f>TRUNC(SUMIF(N429:N431, N428, J429:J431),0)</f>
        <v>#REF!</v>
      </c>
      <c r="K432" s="8"/>
      <c r="L432" s="9" t="e">
        <f>F432+H432+J432</f>
        <v>#REF!</v>
      </c>
      <c r="M432" s="5" t="s">
        <v>47</v>
      </c>
      <c r="N432" s="2" t="s">
        <v>81</v>
      </c>
      <c r="O432" s="2" t="s">
        <v>81</v>
      </c>
      <c r="P432" s="2" t="s">
        <v>47</v>
      </c>
      <c r="Q432" s="2" t="s">
        <v>47</v>
      </c>
      <c r="R432" s="2" t="s">
        <v>47</v>
      </c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2" t="s">
        <v>47</v>
      </c>
      <c r="AW432" s="2" t="s">
        <v>47</v>
      </c>
      <c r="AX432" s="2" t="s">
        <v>47</v>
      </c>
      <c r="AY432" s="2" t="s">
        <v>47</v>
      </c>
    </row>
    <row r="433" spans="1:51" ht="30" customHeight="1" x14ac:dyDescent="0.4">
      <c r="A433" s="6"/>
      <c r="B433" s="6"/>
      <c r="C433" s="6"/>
      <c r="D433" s="6"/>
      <c r="E433" s="8"/>
      <c r="F433" s="9"/>
      <c r="G433" s="8"/>
      <c r="H433" s="9"/>
      <c r="I433" s="8"/>
      <c r="J433" s="9"/>
      <c r="K433" s="8"/>
      <c r="L433" s="9"/>
      <c r="M433" s="6"/>
    </row>
    <row r="434" spans="1:51" ht="30" customHeight="1" x14ac:dyDescent="0.4">
      <c r="A434" s="16" t="s">
        <v>837</v>
      </c>
      <c r="B434" s="16"/>
      <c r="C434" s="16"/>
      <c r="D434" s="16"/>
      <c r="E434" s="17"/>
      <c r="F434" s="18"/>
      <c r="G434" s="17"/>
      <c r="H434" s="18"/>
      <c r="I434" s="17"/>
      <c r="J434" s="18"/>
      <c r="K434" s="17"/>
      <c r="L434" s="18"/>
      <c r="M434" s="16"/>
      <c r="N434" s="1" t="s">
        <v>246</v>
      </c>
    </row>
    <row r="435" spans="1:51" ht="30" customHeight="1" x14ac:dyDescent="0.4">
      <c r="A435" s="5" t="s">
        <v>838</v>
      </c>
      <c r="B435" s="5" t="s">
        <v>839</v>
      </c>
      <c r="C435" s="5" t="s">
        <v>63</v>
      </c>
      <c r="D435" s="6">
        <v>1</v>
      </c>
      <c r="E435" s="8" t="e">
        <f>#REF!</f>
        <v>#REF!</v>
      </c>
      <c r="F435" s="9" t="e">
        <f>TRUNC(E435*D435,1)</f>
        <v>#REF!</v>
      </c>
      <c r="G435" s="8" t="e">
        <f>#REF!</f>
        <v>#REF!</v>
      </c>
      <c r="H435" s="9" t="e">
        <f>TRUNC(G435*D435,1)</f>
        <v>#REF!</v>
      </c>
      <c r="I435" s="8" t="e">
        <f>#REF!</f>
        <v>#REF!</v>
      </c>
      <c r="J435" s="9" t="e">
        <f>TRUNC(I435*D435,1)</f>
        <v>#REF!</v>
      </c>
      <c r="K435" s="8" t="e">
        <f t="shared" ref="K435:L437" si="110">TRUNC(E435+G435+I435,1)</f>
        <v>#REF!</v>
      </c>
      <c r="L435" s="9" t="e">
        <f t="shared" si="110"/>
        <v>#REF!</v>
      </c>
      <c r="M435" s="5" t="s">
        <v>47</v>
      </c>
      <c r="N435" s="2" t="s">
        <v>246</v>
      </c>
      <c r="O435" s="2" t="s">
        <v>840</v>
      </c>
      <c r="P435" s="2" t="s">
        <v>55</v>
      </c>
      <c r="Q435" s="2" t="s">
        <v>55</v>
      </c>
      <c r="R435" s="2" t="s">
        <v>54</v>
      </c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2" t="s">
        <v>47</v>
      </c>
      <c r="AW435" s="2" t="s">
        <v>841</v>
      </c>
      <c r="AX435" s="2" t="s">
        <v>47</v>
      </c>
      <c r="AY435" s="2" t="s">
        <v>47</v>
      </c>
    </row>
    <row r="436" spans="1:51" ht="30" customHeight="1" x14ac:dyDescent="0.4">
      <c r="A436" s="5" t="s">
        <v>465</v>
      </c>
      <c r="B436" s="5" t="s">
        <v>421</v>
      </c>
      <c r="C436" s="5" t="s">
        <v>422</v>
      </c>
      <c r="D436" s="6">
        <v>8.5000000000000006E-2</v>
      </c>
      <c r="E436" s="8" t="e">
        <f>#REF!</f>
        <v>#REF!</v>
      </c>
      <c r="F436" s="9" t="e">
        <f>TRUNC(E436*D436,1)</f>
        <v>#REF!</v>
      </c>
      <c r="G436" s="8" t="e">
        <f>#REF!</f>
        <v>#REF!</v>
      </c>
      <c r="H436" s="9" t="e">
        <f>TRUNC(G436*D436,1)</f>
        <v>#REF!</v>
      </c>
      <c r="I436" s="8" t="e">
        <f>#REF!</f>
        <v>#REF!</v>
      </c>
      <c r="J436" s="9" t="e">
        <f>TRUNC(I436*D436,1)</f>
        <v>#REF!</v>
      </c>
      <c r="K436" s="8" t="e">
        <f t="shared" si="110"/>
        <v>#REF!</v>
      </c>
      <c r="L436" s="9" t="e">
        <f t="shared" si="110"/>
        <v>#REF!</v>
      </c>
      <c r="M436" s="5" t="s">
        <v>47</v>
      </c>
      <c r="N436" s="2" t="s">
        <v>246</v>
      </c>
      <c r="O436" s="2" t="s">
        <v>466</v>
      </c>
      <c r="P436" s="2" t="s">
        <v>55</v>
      </c>
      <c r="Q436" s="2" t="s">
        <v>55</v>
      </c>
      <c r="R436" s="2" t="s">
        <v>54</v>
      </c>
      <c r="S436" s="3"/>
      <c r="T436" s="3"/>
      <c r="U436" s="3"/>
      <c r="V436" s="3">
        <v>1</v>
      </c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2" t="s">
        <v>47</v>
      </c>
      <c r="AW436" s="2" t="s">
        <v>842</v>
      </c>
      <c r="AX436" s="2" t="s">
        <v>47</v>
      </c>
      <c r="AY436" s="2" t="s">
        <v>47</v>
      </c>
    </row>
    <row r="437" spans="1:51" ht="30" customHeight="1" x14ac:dyDescent="0.4">
      <c r="A437" s="5" t="s">
        <v>425</v>
      </c>
      <c r="B437" s="5" t="s">
        <v>426</v>
      </c>
      <c r="C437" s="5" t="s">
        <v>315</v>
      </c>
      <c r="D437" s="6">
        <v>1</v>
      </c>
      <c r="E437" s="8" t="e">
        <f>TRUNC(SUMIF(V435:V437, RIGHTB(O437, 1), H435:H437)*U437, 2)</f>
        <v>#REF!</v>
      </c>
      <c r="F437" s="9" t="e">
        <f>TRUNC(E437*D437,1)</f>
        <v>#REF!</v>
      </c>
      <c r="G437" s="8">
        <v>0</v>
      </c>
      <c r="H437" s="9">
        <f>TRUNC(G437*D437,1)</f>
        <v>0</v>
      </c>
      <c r="I437" s="8">
        <v>0</v>
      </c>
      <c r="J437" s="9">
        <f>TRUNC(I437*D437,1)</f>
        <v>0</v>
      </c>
      <c r="K437" s="8" t="e">
        <f t="shared" si="110"/>
        <v>#REF!</v>
      </c>
      <c r="L437" s="9" t="e">
        <f t="shared" si="110"/>
        <v>#REF!</v>
      </c>
      <c r="M437" s="5" t="s">
        <v>47</v>
      </c>
      <c r="N437" s="2" t="s">
        <v>246</v>
      </c>
      <c r="O437" s="2" t="s">
        <v>376</v>
      </c>
      <c r="P437" s="2" t="s">
        <v>55</v>
      </c>
      <c r="Q437" s="2" t="s">
        <v>55</v>
      </c>
      <c r="R437" s="2" t="s">
        <v>55</v>
      </c>
      <c r="S437" s="3">
        <v>1</v>
      </c>
      <c r="T437" s="3">
        <v>0</v>
      </c>
      <c r="U437" s="3">
        <v>0.03</v>
      </c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2" t="s">
        <v>47</v>
      </c>
      <c r="AW437" s="2" t="s">
        <v>843</v>
      </c>
      <c r="AX437" s="2" t="s">
        <v>47</v>
      </c>
      <c r="AY437" s="2" t="s">
        <v>47</v>
      </c>
    </row>
    <row r="438" spans="1:51" ht="30" customHeight="1" x14ac:dyDescent="0.4">
      <c r="A438" s="5" t="s">
        <v>428</v>
      </c>
      <c r="B438" s="5" t="s">
        <v>47</v>
      </c>
      <c r="C438" s="5" t="s">
        <v>47</v>
      </c>
      <c r="D438" s="6"/>
      <c r="E438" s="8"/>
      <c r="F438" s="9" t="e">
        <f>TRUNC(SUMIF(N435:N437, N434, F435:F437),0)</f>
        <v>#REF!</v>
      </c>
      <c r="G438" s="8"/>
      <c r="H438" s="9" t="e">
        <f>TRUNC(SUMIF(N435:N437, N434, H435:H437),0)</f>
        <v>#REF!</v>
      </c>
      <c r="I438" s="8"/>
      <c r="J438" s="9" t="e">
        <f>TRUNC(SUMIF(N435:N437, N434, J435:J437),0)</f>
        <v>#REF!</v>
      </c>
      <c r="K438" s="8"/>
      <c r="L438" s="9" t="e">
        <f>F438+H438+J438</f>
        <v>#REF!</v>
      </c>
      <c r="M438" s="5" t="s">
        <v>47</v>
      </c>
      <c r="N438" s="2" t="s">
        <v>81</v>
      </c>
      <c r="O438" s="2" t="s">
        <v>81</v>
      </c>
      <c r="P438" s="2" t="s">
        <v>47</v>
      </c>
      <c r="Q438" s="2" t="s">
        <v>47</v>
      </c>
      <c r="R438" s="2" t="s">
        <v>47</v>
      </c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2" t="s">
        <v>47</v>
      </c>
      <c r="AW438" s="2" t="s">
        <v>47</v>
      </c>
      <c r="AX438" s="2" t="s">
        <v>47</v>
      </c>
      <c r="AY438" s="2" t="s">
        <v>47</v>
      </c>
    </row>
    <row r="439" spans="1:51" ht="30" customHeight="1" x14ac:dyDescent="0.4">
      <c r="A439" s="6"/>
      <c r="B439" s="6"/>
      <c r="C439" s="6"/>
      <c r="D439" s="6"/>
      <c r="E439" s="8"/>
      <c r="F439" s="9"/>
      <c r="G439" s="8"/>
      <c r="H439" s="9"/>
      <c r="I439" s="8"/>
      <c r="J439" s="9"/>
      <c r="K439" s="8"/>
      <c r="L439" s="9"/>
      <c r="M439" s="6"/>
    </row>
    <row r="440" spans="1:51" ht="30" customHeight="1" x14ac:dyDescent="0.4">
      <c r="A440" s="16" t="s">
        <v>844</v>
      </c>
      <c r="B440" s="16"/>
      <c r="C440" s="16"/>
      <c r="D440" s="16"/>
      <c r="E440" s="17"/>
      <c r="F440" s="18"/>
      <c r="G440" s="17"/>
      <c r="H440" s="18"/>
      <c r="I440" s="17"/>
      <c r="J440" s="18"/>
      <c r="K440" s="17"/>
      <c r="L440" s="18"/>
      <c r="M440" s="16"/>
      <c r="N440" s="1" t="s">
        <v>318</v>
      </c>
    </row>
    <row r="441" spans="1:51" ht="30" customHeight="1" x14ac:dyDescent="0.4">
      <c r="A441" s="5" t="s">
        <v>316</v>
      </c>
      <c r="B441" s="5" t="s">
        <v>47</v>
      </c>
      <c r="C441" s="5" t="s">
        <v>63</v>
      </c>
      <c r="D441" s="6">
        <v>1</v>
      </c>
      <c r="E441" s="8" t="e">
        <f>#REF!</f>
        <v>#REF!</v>
      </c>
      <c r="F441" s="9" t="e">
        <f>TRUNC(E441*D441,1)</f>
        <v>#REF!</v>
      </c>
      <c r="G441" s="8" t="e">
        <f>#REF!</f>
        <v>#REF!</v>
      </c>
      <c r="H441" s="9" t="e">
        <f>TRUNC(G441*D441,1)</f>
        <v>#REF!</v>
      </c>
      <c r="I441" s="8" t="e">
        <f>#REF!</f>
        <v>#REF!</v>
      </c>
      <c r="J441" s="9" t="e">
        <f>TRUNC(I441*D441,1)</f>
        <v>#REF!</v>
      </c>
      <c r="K441" s="8" t="e">
        <f t="shared" ref="K441:L443" si="111">TRUNC(E441+G441+I441,1)</f>
        <v>#REF!</v>
      </c>
      <c r="L441" s="9" t="e">
        <f t="shared" si="111"/>
        <v>#REF!</v>
      </c>
      <c r="M441" s="5" t="s">
        <v>382</v>
      </c>
      <c r="N441" s="2" t="s">
        <v>318</v>
      </c>
      <c r="O441" s="2" t="s">
        <v>845</v>
      </c>
      <c r="P441" s="2" t="s">
        <v>55</v>
      </c>
      <c r="Q441" s="2" t="s">
        <v>55</v>
      </c>
      <c r="R441" s="2" t="s">
        <v>54</v>
      </c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2" t="s">
        <v>47</v>
      </c>
      <c r="AW441" s="2" t="s">
        <v>846</v>
      </c>
      <c r="AX441" s="2" t="s">
        <v>47</v>
      </c>
      <c r="AY441" s="2" t="s">
        <v>47</v>
      </c>
    </row>
    <row r="442" spans="1:51" ht="30" customHeight="1" x14ac:dyDescent="0.4">
      <c r="A442" s="5" t="s">
        <v>465</v>
      </c>
      <c r="B442" s="5" t="s">
        <v>421</v>
      </c>
      <c r="C442" s="5" t="s">
        <v>422</v>
      </c>
      <c r="D442" s="6">
        <v>8.5000000000000006E-2</v>
      </c>
      <c r="E442" s="8" t="e">
        <f>#REF!</f>
        <v>#REF!</v>
      </c>
      <c r="F442" s="9" t="e">
        <f>TRUNC(E442*D442,1)</f>
        <v>#REF!</v>
      </c>
      <c r="G442" s="8" t="e">
        <f>#REF!</f>
        <v>#REF!</v>
      </c>
      <c r="H442" s="9" t="e">
        <f>TRUNC(G442*D442,1)</f>
        <v>#REF!</v>
      </c>
      <c r="I442" s="8" t="e">
        <f>#REF!</f>
        <v>#REF!</v>
      </c>
      <c r="J442" s="9" t="e">
        <f>TRUNC(I442*D442,1)</f>
        <v>#REF!</v>
      </c>
      <c r="K442" s="8" t="e">
        <f t="shared" si="111"/>
        <v>#REF!</v>
      </c>
      <c r="L442" s="9" t="e">
        <f t="shared" si="111"/>
        <v>#REF!</v>
      </c>
      <c r="M442" s="5" t="s">
        <v>47</v>
      </c>
      <c r="N442" s="2" t="s">
        <v>318</v>
      </c>
      <c r="O442" s="2" t="s">
        <v>466</v>
      </c>
      <c r="P442" s="2" t="s">
        <v>55</v>
      </c>
      <c r="Q442" s="2" t="s">
        <v>55</v>
      </c>
      <c r="R442" s="2" t="s">
        <v>54</v>
      </c>
      <c r="S442" s="3"/>
      <c r="T442" s="3"/>
      <c r="U442" s="3"/>
      <c r="V442" s="3">
        <v>1</v>
      </c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2" t="s">
        <v>47</v>
      </c>
      <c r="AW442" s="2" t="s">
        <v>847</v>
      </c>
      <c r="AX442" s="2" t="s">
        <v>47</v>
      </c>
      <c r="AY442" s="2" t="s">
        <v>47</v>
      </c>
    </row>
    <row r="443" spans="1:51" ht="30" customHeight="1" x14ac:dyDescent="0.4">
      <c r="A443" s="5" t="s">
        <v>425</v>
      </c>
      <c r="B443" s="5" t="s">
        <v>426</v>
      </c>
      <c r="C443" s="5" t="s">
        <v>315</v>
      </c>
      <c r="D443" s="6">
        <v>1</v>
      </c>
      <c r="E443" s="8" t="e">
        <f>TRUNC(SUMIF(V441:V443, RIGHTB(O443, 1), H441:H443)*U443, 2)</f>
        <v>#REF!</v>
      </c>
      <c r="F443" s="9" t="e">
        <f>TRUNC(E443*D443,1)</f>
        <v>#REF!</v>
      </c>
      <c r="G443" s="8">
        <v>0</v>
      </c>
      <c r="H443" s="9">
        <f>TRUNC(G443*D443,1)</f>
        <v>0</v>
      </c>
      <c r="I443" s="8">
        <v>0</v>
      </c>
      <c r="J443" s="9">
        <f>TRUNC(I443*D443,1)</f>
        <v>0</v>
      </c>
      <c r="K443" s="8" t="e">
        <f t="shared" si="111"/>
        <v>#REF!</v>
      </c>
      <c r="L443" s="9" t="e">
        <f t="shared" si="111"/>
        <v>#REF!</v>
      </c>
      <c r="M443" s="5" t="s">
        <v>47</v>
      </c>
      <c r="N443" s="2" t="s">
        <v>318</v>
      </c>
      <c r="O443" s="2" t="s">
        <v>376</v>
      </c>
      <c r="P443" s="2" t="s">
        <v>55</v>
      </c>
      <c r="Q443" s="2" t="s">
        <v>55</v>
      </c>
      <c r="R443" s="2" t="s">
        <v>55</v>
      </c>
      <c r="S443" s="3">
        <v>1</v>
      </c>
      <c r="T443" s="3">
        <v>0</v>
      </c>
      <c r="U443" s="3">
        <v>0.03</v>
      </c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2" t="s">
        <v>47</v>
      </c>
      <c r="AW443" s="2" t="s">
        <v>848</v>
      </c>
      <c r="AX443" s="2" t="s">
        <v>47</v>
      </c>
      <c r="AY443" s="2" t="s">
        <v>47</v>
      </c>
    </row>
    <row r="444" spans="1:51" ht="30" customHeight="1" x14ac:dyDescent="0.4">
      <c r="A444" s="5" t="s">
        <v>428</v>
      </c>
      <c r="B444" s="5" t="s">
        <v>47</v>
      </c>
      <c r="C444" s="5" t="s">
        <v>47</v>
      </c>
      <c r="D444" s="6"/>
      <c r="E444" s="8"/>
      <c r="F444" s="9" t="e">
        <f>TRUNC(SUMIF(N441:N443, N440, F441:F443),0)</f>
        <v>#REF!</v>
      </c>
      <c r="G444" s="8"/>
      <c r="H444" s="9" t="e">
        <f>TRUNC(SUMIF(N441:N443, N440, H441:H443),0)</f>
        <v>#REF!</v>
      </c>
      <c r="I444" s="8"/>
      <c r="J444" s="9" t="e">
        <f>TRUNC(SUMIF(N441:N443, N440, J441:J443),0)</f>
        <v>#REF!</v>
      </c>
      <c r="K444" s="8"/>
      <c r="L444" s="9" t="e">
        <f>F444+H444+J444</f>
        <v>#REF!</v>
      </c>
      <c r="M444" s="5" t="s">
        <v>47</v>
      </c>
      <c r="N444" s="2" t="s">
        <v>81</v>
      </c>
      <c r="O444" s="2" t="s">
        <v>81</v>
      </c>
      <c r="P444" s="2" t="s">
        <v>47</v>
      </c>
      <c r="Q444" s="2" t="s">
        <v>47</v>
      </c>
      <c r="R444" s="2" t="s">
        <v>47</v>
      </c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2" t="s">
        <v>47</v>
      </c>
      <c r="AW444" s="2" t="s">
        <v>47</v>
      </c>
      <c r="AX444" s="2" t="s">
        <v>47</v>
      </c>
      <c r="AY444" s="2" t="s">
        <v>47</v>
      </c>
    </row>
    <row r="445" spans="1:51" ht="30" customHeight="1" x14ac:dyDescent="0.4">
      <c r="A445" s="6"/>
      <c r="B445" s="6"/>
      <c r="C445" s="6"/>
      <c r="D445" s="6"/>
      <c r="E445" s="8"/>
      <c r="F445" s="9"/>
      <c r="G445" s="8"/>
      <c r="H445" s="9"/>
      <c r="I445" s="8"/>
      <c r="J445" s="9"/>
      <c r="K445" s="8"/>
      <c r="L445" s="9"/>
      <c r="M445" s="6"/>
    </row>
    <row r="446" spans="1:51" ht="30" customHeight="1" x14ac:dyDescent="0.4">
      <c r="A446" s="16" t="s">
        <v>849</v>
      </c>
      <c r="B446" s="16"/>
      <c r="C446" s="16"/>
      <c r="D446" s="16"/>
      <c r="E446" s="17"/>
      <c r="F446" s="18"/>
      <c r="G446" s="17"/>
      <c r="H446" s="18"/>
      <c r="I446" s="17"/>
      <c r="J446" s="18"/>
      <c r="K446" s="17"/>
      <c r="L446" s="18"/>
      <c r="M446" s="16"/>
      <c r="N446" s="1" t="s">
        <v>321</v>
      </c>
    </row>
    <row r="447" spans="1:51" ht="30" customHeight="1" x14ac:dyDescent="0.4">
      <c r="A447" s="5" t="s">
        <v>316</v>
      </c>
      <c r="B447" s="5" t="s">
        <v>47</v>
      </c>
      <c r="C447" s="5" t="s">
        <v>63</v>
      </c>
      <c r="D447" s="6">
        <v>1</v>
      </c>
      <c r="E447" s="8" t="e">
        <f>#REF!</f>
        <v>#REF!</v>
      </c>
      <c r="F447" s="9" t="e">
        <f>TRUNC(E447*D447,1)</f>
        <v>#REF!</v>
      </c>
      <c r="G447" s="8" t="e">
        <f>#REF!</f>
        <v>#REF!</v>
      </c>
      <c r="H447" s="9" t="e">
        <f>TRUNC(G447*D447,1)</f>
        <v>#REF!</v>
      </c>
      <c r="I447" s="8" t="e">
        <f>#REF!</f>
        <v>#REF!</v>
      </c>
      <c r="J447" s="9" t="e">
        <f>TRUNC(I447*D447,1)</f>
        <v>#REF!</v>
      </c>
      <c r="K447" s="8" t="e">
        <f t="shared" ref="K447:L449" si="112">TRUNC(E447+G447+I447,1)</f>
        <v>#REF!</v>
      </c>
      <c r="L447" s="9" t="e">
        <f t="shared" si="112"/>
        <v>#REF!</v>
      </c>
      <c r="M447" s="5" t="s">
        <v>471</v>
      </c>
      <c r="N447" s="2" t="s">
        <v>47</v>
      </c>
      <c r="O447" s="2" t="s">
        <v>845</v>
      </c>
      <c r="P447" s="2" t="s">
        <v>55</v>
      </c>
      <c r="Q447" s="2" t="s">
        <v>55</v>
      </c>
      <c r="R447" s="2" t="s">
        <v>54</v>
      </c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2" t="s">
        <v>47</v>
      </c>
      <c r="AW447" s="2" t="s">
        <v>851</v>
      </c>
      <c r="AX447" s="2" t="s">
        <v>47</v>
      </c>
      <c r="AY447" s="2" t="s">
        <v>474</v>
      </c>
    </row>
    <row r="448" spans="1:51" ht="30" customHeight="1" x14ac:dyDescent="0.4">
      <c r="A448" s="5" t="s">
        <v>465</v>
      </c>
      <c r="B448" s="5" t="s">
        <v>421</v>
      </c>
      <c r="C448" s="5" t="s">
        <v>422</v>
      </c>
      <c r="D448" s="6">
        <v>2.5499999999999998E-2</v>
      </c>
      <c r="E448" s="8" t="e">
        <f>#REF!</f>
        <v>#REF!</v>
      </c>
      <c r="F448" s="9" t="e">
        <f>TRUNC(E448*D448,1)</f>
        <v>#REF!</v>
      </c>
      <c r="G448" s="8" t="e">
        <f>#REF!</f>
        <v>#REF!</v>
      </c>
      <c r="H448" s="9" t="e">
        <f>TRUNC(G448*D448,1)</f>
        <v>#REF!</v>
      </c>
      <c r="I448" s="8" t="e">
        <f>#REF!</f>
        <v>#REF!</v>
      </c>
      <c r="J448" s="9" t="e">
        <f>TRUNC(I448*D448,1)</f>
        <v>#REF!</v>
      </c>
      <c r="K448" s="8" t="e">
        <f t="shared" si="112"/>
        <v>#REF!</v>
      </c>
      <c r="L448" s="9" t="e">
        <f t="shared" si="112"/>
        <v>#REF!</v>
      </c>
      <c r="M448" s="5" t="s">
        <v>47</v>
      </c>
      <c r="N448" s="2" t="s">
        <v>321</v>
      </c>
      <c r="O448" s="2" t="s">
        <v>466</v>
      </c>
      <c r="P448" s="2" t="s">
        <v>55</v>
      </c>
      <c r="Q448" s="2" t="s">
        <v>55</v>
      </c>
      <c r="R448" s="2" t="s">
        <v>54</v>
      </c>
      <c r="S448" s="3"/>
      <c r="T448" s="3"/>
      <c r="U448" s="3"/>
      <c r="V448" s="3">
        <v>1</v>
      </c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2" t="s">
        <v>47</v>
      </c>
      <c r="AW448" s="2" t="s">
        <v>852</v>
      </c>
      <c r="AX448" s="2" t="s">
        <v>47</v>
      </c>
      <c r="AY448" s="2" t="s">
        <v>47</v>
      </c>
    </row>
    <row r="449" spans="1:51" ht="30" customHeight="1" x14ac:dyDescent="0.4">
      <c r="A449" s="5" t="s">
        <v>425</v>
      </c>
      <c r="B449" s="5" t="s">
        <v>426</v>
      </c>
      <c r="C449" s="5" t="s">
        <v>315</v>
      </c>
      <c r="D449" s="6">
        <v>1</v>
      </c>
      <c r="E449" s="8" t="e">
        <f>TRUNC(SUMIF(V447:V449, RIGHTB(O449, 1), H447:H449)*U449, 2)</f>
        <v>#REF!</v>
      </c>
      <c r="F449" s="9" t="e">
        <f>TRUNC(E449*D449,1)</f>
        <v>#REF!</v>
      </c>
      <c r="G449" s="8">
        <v>0</v>
      </c>
      <c r="H449" s="9">
        <f>TRUNC(G449*D449,1)</f>
        <v>0</v>
      </c>
      <c r="I449" s="8">
        <v>0</v>
      </c>
      <c r="J449" s="9">
        <f>TRUNC(I449*D449,1)</f>
        <v>0</v>
      </c>
      <c r="K449" s="8" t="e">
        <f t="shared" si="112"/>
        <v>#REF!</v>
      </c>
      <c r="L449" s="9" t="e">
        <f t="shared" si="112"/>
        <v>#REF!</v>
      </c>
      <c r="M449" s="5" t="s">
        <v>47</v>
      </c>
      <c r="N449" s="2" t="s">
        <v>321</v>
      </c>
      <c r="O449" s="2" t="s">
        <v>376</v>
      </c>
      <c r="P449" s="2" t="s">
        <v>55</v>
      </c>
      <c r="Q449" s="2" t="s">
        <v>55</v>
      </c>
      <c r="R449" s="2" t="s">
        <v>55</v>
      </c>
      <c r="S449" s="3">
        <v>1</v>
      </c>
      <c r="T449" s="3">
        <v>0</v>
      </c>
      <c r="U449" s="3">
        <v>0.03</v>
      </c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2" t="s">
        <v>47</v>
      </c>
      <c r="AW449" s="2" t="s">
        <v>853</v>
      </c>
      <c r="AX449" s="2" t="s">
        <v>47</v>
      </c>
      <c r="AY449" s="2" t="s">
        <v>47</v>
      </c>
    </row>
    <row r="450" spans="1:51" ht="30" customHeight="1" x14ac:dyDescent="0.4">
      <c r="A450" s="5" t="s">
        <v>428</v>
      </c>
      <c r="B450" s="5" t="s">
        <v>47</v>
      </c>
      <c r="C450" s="5" t="s">
        <v>47</v>
      </c>
      <c r="D450" s="6"/>
      <c r="E450" s="8"/>
      <c r="F450" s="9" t="e">
        <f>TRUNC(SUMIF(N447:N449, N446, F447:F449),0)</f>
        <v>#REF!</v>
      </c>
      <c r="G450" s="8"/>
      <c r="H450" s="9" t="e">
        <f>TRUNC(SUMIF(N447:N449, N446, H447:H449),0)</f>
        <v>#REF!</v>
      </c>
      <c r="I450" s="8"/>
      <c r="J450" s="9" t="e">
        <f>TRUNC(SUMIF(N447:N449, N446, J447:J449),0)</f>
        <v>#REF!</v>
      </c>
      <c r="K450" s="8"/>
      <c r="L450" s="9" t="e">
        <f>F450+H450+J450</f>
        <v>#REF!</v>
      </c>
      <c r="M450" s="5" t="s">
        <v>47</v>
      </c>
      <c r="N450" s="2" t="s">
        <v>81</v>
      </c>
      <c r="O450" s="2" t="s">
        <v>81</v>
      </c>
      <c r="P450" s="2" t="s">
        <v>47</v>
      </c>
      <c r="Q450" s="2" t="s">
        <v>47</v>
      </c>
      <c r="R450" s="2" t="s">
        <v>47</v>
      </c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2" t="s">
        <v>47</v>
      </c>
      <c r="AW450" s="2" t="s">
        <v>47</v>
      </c>
      <c r="AX450" s="2" t="s">
        <v>47</v>
      </c>
      <c r="AY450" s="2" t="s">
        <v>47</v>
      </c>
    </row>
    <row r="451" spans="1:51" ht="30" customHeight="1" x14ac:dyDescent="0.4">
      <c r="A451" s="6"/>
      <c r="B451" s="6"/>
      <c r="C451" s="6"/>
      <c r="D451" s="6"/>
      <c r="E451" s="8"/>
      <c r="F451" s="9"/>
      <c r="G451" s="8"/>
      <c r="H451" s="9"/>
      <c r="I451" s="8"/>
      <c r="J451" s="9"/>
      <c r="K451" s="8"/>
      <c r="L451" s="9"/>
      <c r="M451" s="6"/>
    </row>
    <row r="452" spans="1:51" ht="30" customHeight="1" x14ac:dyDescent="0.4">
      <c r="A452" s="16" t="s">
        <v>854</v>
      </c>
      <c r="B452" s="16"/>
      <c r="C452" s="16"/>
      <c r="D452" s="16"/>
      <c r="E452" s="17"/>
      <c r="F452" s="18"/>
      <c r="G452" s="17"/>
      <c r="H452" s="18"/>
      <c r="I452" s="17"/>
      <c r="J452" s="18"/>
      <c r="K452" s="17"/>
      <c r="L452" s="18"/>
      <c r="M452" s="16"/>
      <c r="N452" s="1" t="s">
        <v>187</v>
      </c>
    </row>
    <row r="453" spans="1:51" ht="30" customHeight="1" x14ac:dyDescent="0.4">
      <c r="A453" s="5" t="s">
        <v>184</v>
      </c>
      <c r="B453" s="5" t="s">
        <v>185</v>
      </c>
      <c r="C453" s="5" t="s">
        <v>63</v>
      </c>
      <c r="D453" s="6">
        <v>1</v>
      </c>
      <c r="E453" s="8" t="e">
        <f>#REF!</f>
        <v>#REF!</v>
      </c>
      <c r="F453" s="9" t="e">
        <f>TRUNC(E453*D453,1)</f>
        <v>#REF!</v>
      </c>
      <c r="G453" s="8" t="e">
        <f>#REF!</f>
        <v>#REF!</v>
      </c>
      <c r="H453" s="9" t="e">
        <f>TRUNC(G453*D453,1)</f>
        <v>#REF!</v>
      </c>
      <c r="I453" s="8" t="e">
        <f>#REF!</f>
        <v>#REF!</v>
      </c>
      <c r="J453" s="9" t="e">
        <f>TRUNC(I453*D453,1)</f>
        <v>#REF!</v>
      </c>
      <c r="K453" s="8" t="e">
        <f t="shared" ref="K453:L455" si="113">TRUNC(E453+G453+I453,1)</f>
        <v>#REF!</v>
      </c>
      <c r="L453" s="9" t="e">
        <f t="shared" si="113"/>
        <v>#REF!</v>
      </c>
      <c r="M453" s="5" t="s">
        <v>47</v>
      </c>
      <c r="N453" s="2" t="s">
        <v>187</v>
      </c>
      <c r="O453" s="2" t="s">
        <v>856</v>
      </c>
      <c r="P453" s="2" t="s">
        <v>55</v>
      </c>
      <c r="Q453" s="2" t="s">
        <v>55</v>
      </c>
      <c r="R453" s="2" t="s">
        <v>54</v>
      </c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2" t="s">
        <v>47</v>
      </c>
      <c r="AW453" s="2" t="s">
        <v>857</v>
      </c>
      <c r="AX453" s="2" t="s">
        <v>47</v>
      </c>
      <c r="AY453" s="2" t="s">
        <v>47</v>
      </c>
    </row>
    <row r="454" spans="1:51" ht="30" customHeight="1" x14ac:dyDescent="0.4">
      <c r="A454" s="5" t="s">
        <v>465</v>
      </c>
      <c r="B454" s="5" t="s">
        <v>421</v>
      </c>
      <c r="C454" s="5" t="s">
        <v>422</v>
      </c>
      <c r="D454" s="6">
        <v>0.08</v>
      </c>
      <c r="E454" s="8" t="e">
        <f>#REF!</f>
        <v>#REF!</v>
      </c>
      <c r="F454" s="9" t="e">
        <f>TRUNC(E454*D454,1)</f>
        <v>#REF!</v>
      </c>
      <c r="G454" s="8" t="e">
        <f>#REF!</f>
        <v>#REF!</v>
      </c>
      <c r="H454" s="9" t="e">
        <f>TRUNC(G454*D454,1)</f>
        <v>#REF!</v>
      </c>
      <c r="I454" s="8" t="e">
        <f>#REF!</f>
        <v>#REF!</v>
      </c>
      <c r="J454" s="9" t="e">
        <f>TRUNC(I454*D454,1)</f>
        <v>#REF!</v>
      </c>
      <c r="K454" s="8" t="e">
        <f t="shared" si="113"/>
        <v>#REF!</v>
      </c>
      <c r="L454" s="9" t="e">
        <f t="shared" si="113"/>
        <v>#REF!</v>
      </c>
      <c r="M454" s="5" t="s">
        <v>47</v>
      </c>
      <c r="N454" s="2" t="s">
        <v>187</v>
      </c>
      <c r="O454" s="2" t="s">
        <v>466</v>
      </c>
      <c r="P454" s="2" t="s">
        <v>55</v>
      </c>
      <c r="Q454" s="2" t="s">
        <v>55</v>
      </c>
      <c r="R454" s="2" t="s">
        <v>54</v>
      </c>
      <c r="S454" s="3"/>
      <c r="T454" s="3"/>
      <c r="U454" s="3"/>
      <c r="V454" s="3">
        <v>1</v>
      </c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2" t="s">
        <v>47</v>
      </c>
      <c r="AW454" s="2" t="s">
        <v>858</v>
      </c>
      <c r="AX454" s="2" t="s">
        <v>47</v>
      </c>
      <c r="AY454" s="2" t="s">
        <v>47</v>
      </c>
    </row>
    <row r="455" spans="1:51" ht="30" customHeight="1" x14ac:dyDescent="0.4">
      <c r="A455" s="5" t="s">
        <v>425</v>
      </c>
      <c r="B455" s="5" t="s">
        <v>426</v>
      </c>
      <c r="C455" s="5" t="s">
        <v>315</v>
      </c>
      <c r="D455" s="6">
        <v>1</v>
      </c>
      <c r="E455" s="8" t="e">
        <f>TRUNC(SUMIF(V453:V455, RIGHTB(O455, 1), H453:H455)*U455, 2)</f>
        <v>#REF!</v>
      </c>
      <c r="F455" s="9" t="e">
        <f>TRUNC(E455*D455,1)</f>
        <v>#REF!</v>
      </c>
      <c r="G455" s="8">
        <v>0</v>
      </c>
      <c r="H455" s="9">
        <f>TRUNC(G455*D455,1)</f>
        <v>0</v>
      </c>
      <c r="I455" s="8">
        <v>0</v>
      </c>
      <c r="J455" s="9">
        <f>TRUNC(I455*D455,1)</f>
        <v>0</v>
      </c>
      <c r="K455" s="8" t="e">
        <f t="shared" si="113"/>
        <v>#REF!</v>
      </c>
      <c r="L455" s="9" t="e">
        <f t="shared" si="113"/>
        <v>#REF!</v>
      </c>
      <c r="M455" s="5" t="s">
        <v>47</v>
      </c>
      <c r="N455" s="2" t="s">
        <v>187</v>
      </c>
      <c r="O455" s="2" t="s">
        <v>376</v>
      </c>
      <c r="P455" s="2" t="s">
        <v>55</v>
      </c>
      <c r="Q455" s="2" t="s">
        <v>55</v>
      </c>
      <c r="R455" s="2" t="s">
        <v>55</v>
      </c>
      <c r="S455" s="3">
        <v>1</v>
      </c>
      <c r="T455" s="3">
        <v>0</v>
      </c>
      <c r="U455" s="3">
        <v>0.03</v>
      </c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2" t="s">
        <v>47</v>
      </c>
      <c r="AW455" s="2" t="s">
        <v>859</v>
      </c>
      <c r="AX455" s="2" t="s">
        <v>47</v>
      </c>
      <c r="AY455" s="2" t="s">
        <v>47</v>
      </c>
    </row>
    <row r="456" spans="1:51" ht="30" customHeight="1" x14ac:dyDescent="0.4">
      <c r="A456" s="5" t="s">
        <v>428</v>
      </c>
      <c r="B456" s="5" t="s">
        <v>47</v>
      </c>
      <c r="C456" s="5" t="s">
        <v>47</v>
      </c>
      <c r="D456" s="6"/>
      <c r="E456" s="8"/>
      <c r="F456" s="9" t="e">
        <f>TRUNC(SUMIF(N453:N455, N452, F453:F455),0)</f>
        <v>#REF!</v>
      </c>
      <c r="G456" s="8"/>
      <c r="H456" s="9" t="e">
        <f>TRUNC(SUMIF(N453:N455, N452, H453:H455),0)</f>
        <v>#REF!</v>
      </c>
      <c r="I456" s="8"/>
      <c r="J456" s="9" t="e">
        <f>TRUNC(SUMIF(N453:N455, N452, J453:J455),0)</f>
        <v>#REF!</v>
      </c>
      <c r="K456" s="8"/>
      <c r="L456" s="9" t="e">
        <f>F456+H456+J456</f>
        <v>#REF!</v>
      </c>
      <c r="M456" s="5" t="s">
        <v>47</v>
      </c>
      <c r="N456" s="2" t="s">
        <v>81</v>
      </c>
      <c r="O456" s="2" t="s">
        <v>81</v>
      </c>
      <c r="P456" s="2" t="s">
        <v>47</v>
      </c>
      <c r="Q456" s="2" t="s">
        <v>47</v>
      </c>
      <c r="R456" s="2" t="s">
        <v>47</v>
      </c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2" t="s">
        <v>47</v>
      </c>
      <c r="AW456" s="2" t="s">
        <v>47</v>
      </c>
      <c r="AX456" s="2" t="s">
        <v>47</v>
      </c>
      <c r="AY456" s="2" t="s">
        <v>47</v>
      </c>
    </row>
    <row r="457" spans="1:51" ht="30" customHeight="1" x14ac:dyDescent="0.4">
      <c r="A457" s="6"/>
      <c r="B457" s="6"/>
      <c r="C457" s="6"/>
      <c r="D457" s="6"/>
      <c r="E457" s="8"/>
      <c r="F457" s="9"/>
      <c r="G457" s="8"/>
      <c r="H457" s="9"/>
      <c r="I457" s="8"/>
      <c r="J457" s="9"/>
      <c r="K457" s="8"/>
      <c r="L457" s="9"/>
      <c r="M457" s="6"/>
    </row>
    <row r="458" spans="1:51" ht="30" customHeight="1" x14ac:dyDescent="0.4">
      <c r="A458" s="16" t="s">
        <v>860</v>
      </c>
      <c r="B458" s="16"/>
      <c r="C458" s="16"/>
      <c r="D458" s="16"/>
      <c r="E458" s="17"/>
      <c r="F458" s="18"/>
      <c r="G458" s="17"/>
      <c r="H458" s="18"/>
      <c r="I458" s="17"/>
      <c r="J458" s="18"/>
      <c r="K458" s="17"/>
      <c r="L458" s="18"/>
      <c r="M458" s="16"/>
      <c r="N458" s="1" t="s">
        <v>295</v>
      </c>
    </row>
    <row r="459" spans="1:51" ht="30" customHeight="1" x14ac:dyDescent="0.4">
      <c r="A459" s="5" t="s">
        <v>292</v>
      </c>
      <c r="B459" s="5" t="s">
        <v>293</v>
      </c>
      <c r="C459" s="5" t="s">
        <v>63</v>
      </c>
      <c r="D459" s="6">
        <v>1</v>
      </c>
      <c r="E459" s="8" t="e">
        <f>#REF!</f>
        <v>#REF!</v>
      </c>
      <c r="F459" s="9" t="e">
        <f>TRUNC(E459*D459,1)</f>
        <v>#REF!</v>
      </c>
      <c r="G459" s="8" t="e">
        <f>#REF!</f>
        <v>#REF!</v>
      </c>
      <c r="H459" s="9" t="e">
        <f>TRUNC(G459*D459,1)</f>
        <v>#REF!</v>
      </c>
      <c r="I459" s="8" t="e">
        <f>#REF!</f>
        <v>#REF!</v>
      </c>
      <c r="J459" s="9" t="e">
        <f>TRUNC(I459*D459,1)</f>
        <v>#REF!</v>
      </c>
      <c r="K459" s="8" t="e">
        <f t="shared" ref="K459:L461" si="114">TRUNC(E459+G459+I459,1)</f>
        <v>#REF!</v>
      </c>
      <c r="L459" s="9" t="e">
        <f t="shared" si="114"/>
        <v>#REF!</v>
      </c>
      <c r="M459" s="5" t="s">
        <v>47</v>
      </c>
      <c r="N459" s="2" t="s">
        <v>295</v>
      </c>
      <c r="O459" s="2" t="s">
        <v>861</v>
      </c>
      <c r="P459" s="2" t="s">
        <v>55</v>
      </c>
      <c r="Q459" s="2" t="s">
        <v>55</v>
      </c>
      <c r="R459" s="2" t="s">
        <v>54</v>
      </c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2" t="s">
        <v>47</v>
      </c>
      <c r="AW459" s="2" t="s">
        <v>862</v>
      </c>
      <c r="AX459" s="2" t="s">
        <v>47</v>
      </c>
      <c r="AY459" s="2" t="s">
        <v>47</v>
      </c>
    </row>
    <row r="460" spans="1:51" ht="30" customHeight="1" x14ac:dyDescent="0.4">
      <c r="A460" s="5" t="s">
        <v>465</v>
      </c>
      <c r="B460" s="5" t="s">
        <v>421</v>
      </c>
      <c r="C460" s="5" t="s">
        <v>422</v>
      </c>
      <c r="D460" s="6">
        <v>0.08</v>
      </c>
      <c r="E460" s="8" t="e">
        <f>#REF!</f>
        <v>#REF!</v>
      </c>
      <c r="F460" s="9" t="e">
        <f>TRUNC(E460*D460,1)</f>
        <v>#REF!</v>
      </c>
      <c r="G460" s="8" t="e">
        <f>#REF!</f>
        <v>#REF!</v>
      </c>
      <c r="H460" s="9" t="e">
        <f>TRUNC(G460*D460,1)</f>
        <v>#REF!</v>
      </c>
      <c r="I460" s="8" t="e">
        <f>#REF!</f>
        <v>#REF!</v>
      </c>
      <c r="J460" s="9" t="e">
        <f>TRUNC(I460*D460,1)</f>
        <v>#REF!</v>
      </c>
      <c r="K460" s="8" t="e">
        <f t="shared" si="114"/>
        <v>#REF!</v>
      </c>
      <c r="L460" s="9" t="e">
        <f t="shared" si="114"/>
        <v>#REF!</v>
      </c>
      <c r="M460" s="5" t="s">
        <v>47</v>
      </c>
      <c r="N460" s="2" t="s">
        <v>295</v>
      </c>
      <c r="O460" s="2" t="s">
        <v>466</v>
      </c>
      <c r="P460" s="2" t="s">
        <v>55</v>
      </c>
      <c r="Q460" s="2" t="s">
        <v>55</v>
      </c>
      <c r="R460" s="2" t="s">
        <v>54</v>
      </c>
      <c r="S460" s="3"/>
      <c r="T460" s="3"/>
      <c r="U460" s="3"/>
      <c r="V460" s="3">
        <v>1</v>
      </c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2" t="s">
        <v>47</v>
      </c>
      <c r="AW460" s="2" t="s">
        <v>863</v>
      </c>
      <c r="AX460" s="2" t="s">
        <v>47</v>
      </c>
      <c r="AY460" s="2" t="s">
        <v>47</v>
      </c>
    </row>
    <row r="461" spans="1:51" ht="30" customHeight="1" x14ac:dyDescent="0.4">
      <c r="A461" s="5" t="s">
        <v>425</v>
      </c>
      <c r="B461" s="5" t="s">
        <v>426</v>
      </c>
      <c r="C461" s="5" t="s">
        <v>315</v>
      </c>
      <c r="D461" s="6">
        <v>1</v>
      </c>
      <c r="E461" s="8" t="e">
        <f>TRUNC(SUMIF(V459:V461, RIGHTB(O461, 1), H459:H461)*U461, 2)</f>
        <v>#REF!</v>
      </c>
      <c r="F461" s="9" t="e">
        <f>TRUNC(E461*D461,1)</f>
        <v>#REF!</v>
      </c>
      <c r="G461" s="8">
        <v>0</v>
      </c>
      <c r="H461" s="9">
        <f>TRUNC(G461*D461,1)</f>
        <v>0</v>
      </c>
      <c r="I461" s="8">
        <v>0</v>
      </c>
      <c r="J461" s="9">
        <f>TRUNC(I461*D461,1)</f>
        <v>0</v>
      </c>
      <c r="K461" s="8" t="e">
        <f t="shared" si="114"/>
        <v>#REF!</v>
      </c>
      <c r="L461" s="9" t="e">
        <f t="shared" si="114"/>
        <v>#REF!</v>
      </c>
      <c r="M461" s="5" t="s">
        <v>47</v>
      </c>
      <c r="N461" s="2" t="s">
        <v>295</v>
      </c>
      <c r="O461" s="2" t="s">
        <v>376</v>
      </c>
      <c r="P461" s="2" t="s">
        <v>55</v>
      </c>
      <c r="Q461" s="2" t="s">
        <v>55</v>
      </c>
      <c r="R461" s="2" t="s">
        <v>55</v>
      </c>
      <c r="S461" s="3">
        <v>1</v>
      </c>
      <c r="T461" s="3">
        <v>0</v>
      </c>
      <c r="U461" s="3">
        <v>0.03</v>
      </c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2" t="s">
        <v>47</v>
      </c>
      <c r="AW461" s="2" t="s">
        <v>864</v>
      </c>
      <c r="AX461" s="2" t="s">
        <v>47</v>
      </c>
      <c r="AY461" s="2" t="s">
        <v>47</v>
      </c>
    </row>
    <row r="462" spans="1:51" ht="30" customHeight="1" x14ac:dyDescent="0.4">
      <c r="A462" s="5" t="s">
        <v>428</v>
      </c>
      <c r="B462" s="5" t="s">
        <v>47</v>
      </c>
      <c r="C462" s="5" t="s">
        <v>47</v>
      </c>
      <c r="D462" s="6"/>
      <c r="E462" s="8"/>
      <c r="F462" s="9" t="e">
        <f>TRUNC(SUMIF(N459:N461, N458, F459:F461),0)</f>
        <v>#REF!</v>
      </c>
      <c r="G462" s="8"/>
      <c r="H462" s="9" t="e">
        <f>TRUNC(SUMIF(N459:N461, N458, H459:H461),0)</f>
        <v>#REF!</v>
      </c>
      <c r="I462" s="8"/>
      <c r="J462" s="9" t="e">
        <f>TRUNC(SUMIF(N459:N461, N458, J459:J461),0)</f>
        <v>#REF!</v>
      </c>
      <c r="K462" s="8"/>
      <c r="L462" s="9" t="e">
        <f>F462+H462+J462</f>
        <v>#REF!</v>
      </c>
      <c r="M462" s="5" t="s">
        <v>47</v>
      </c>
      <c r="N462" s="2" t="s">
        <v>81</v>
      </c>
      <c r="O462" s="2" t="s">
        <v>81</v>
      </c>
      <c r="P462" s="2" t="s">
        <v>47</v>
      </c>
      <c r="Q462" s="2" t="s">
        <v>47</v>
      </c>
      <c r="R462" s="2" t="s">
        <v>47</v>
      </c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2" t="s">
        <v>47</v>
      </c>
      <c r="AW462" s="2" t="s">
        <v>47</v>
      </c>
      <c r="AX462" s="2" t="s">
        <v>47</v>
      </c>
      <c r="AY462" s="2" t="s">
        <v>47</v>
      </c>
    </row>
    <row r="463" spans="1:51" ht="30" customHeight="1" x14ac:dyDescent="0.4">
      <c r="A463" s="6"/>
      <c r="B463" s="6"/>
      <c r="C463" s="6"/>
      <c r="D463" s="6"/>
      <c r="E463" s="8"/>
      <c r="F463" s="9"/>
      <c r="G463" s="8"/>
      <c r="H463" s="9"/>
      <c r="I463" s="8"/>
      <c r="J463" s="9"/>
      <c r="K463" s="8"/>
      <c r="L463" s="9"/>
      <c r="M463" s="6"/>
    </row>
    <row r="464" spans="1:51" ht="30" customHeight="1" x14ac:dyDescent="0.4">
      <c r="A464" s="16" t="s">
        <v>865</v>
      </c>
      <c r="B464" s="16"/>
      <c r="C464" s="16"/>
      <c r="D464" s="16"/>
      <c r="E464" s="17"/>
      <c r="F464" s="18"/>
      <c r="G464" s="17"/>
      <c r="H464" s="18"/>
      <c r="I464" s="17"/>
      <c r="J464" s="18"/>
      <c r="K464" s="17"/>
      <c r="L464" s="18"/>
      <c r="M464" s="16"/>
      <c r="N464" s="1" t="s">
        <v>201</v>
      </c>
    </row>
    <row r="465" spans="1:51" ht="30" customHeight="1" x14ac:dyDescent="0.4">
      <c r="A465" s="5" t="s">
        <v>184</v>
      </c>
      <c r="B465" s="5" t="s">
        <v>199</v>
      </c>
      <c r="C465" s="5" t="s">
        <v>63</v>
      </c>
      <c r="D465" s="6">
        <v>1</v>
      </c>
      <c r="E465" s="8" t="e">
        <f>#REF!</f>
        <v>#REF!</v>
      </c>
      <c r="F465" s="9" t="e">
        <f>TRUNC(E465*D465,1)</f>
        <v>#REF!</v>
      </c>
      <c r="G465" s="8" t="e">
        <f>#REF!</f>
        <v>#REF!</v>
      </c>
      <c r="H465" s="9" t="e">
        <f>TRUNC(G465*D465,1)</f>
        <v>#REF!</v>
      </c>
      <c r="I465" s="8" t="e">
        <f>#REF!</f>
        <v>#REF!</v>
      </c>
      <c r="J465" s="9" t="e">
        <f>TRUNC(I465*D465,1)</f>
        <v>#REF!</v>
      </c>
      <c r="K465" s="8" t="e">
        <f t="shared" ref="K465:L467" si="115">TRUNC(E465+G465+I465,1)</f>
        <v>#REF!</v>
      </c>
      <c r="L465" s="9" t="e">
        <f t="shared" si="115"/>
        <v>#REF!</v>
      </c>
      <c r="M465" s="5" t="s">
        <v>47</v>
      </c>
      <c r="N465" s="2" t="s">
        <v>201</v>
      </c>
      <c r="O465" s="2" t="s">
        <v>866</v>
      </c>
      <c r="P465" s="2" t="s">
        <v>55</v>
      </c>
      <c r="Q465" s="2" t="s">
        <v>55</v>
      </c>
      <c r="R465" s="2" t="s">
        <v>54</v>
      </c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2" t="s">
        <v>47</v>
      </c>
      <c r="AW465" s="2" t="s">
        <v>867</v>
      </c>
      <c r="AX465" s="2" t="s">
        <v>47</v>
      </c>
      <c r="AY465" s="2" t="s">
        <v>47</v>
      </c>
    </row>
    <row r="466" spans="1:51" ht="30" customHeight="1" x14ac:dyDescent="0.4">
      <c r="A466" s="5" t="s">
        <v>465</v>
      </c>
      <c r="B466" s="5" t="s">
        <v>421</v>
      </c>
      <c r="C466" s="5" t="s">
        <v>422</v>
      </c>
      <c r="D466" s="6">
        <v>9.6000000000000002E-2</v>
      </c>
      <c r="E466" s="8" t="e">
        <f>#REF!</f>
        <v>#REF!</v>
      </c>
      <c r="F466" s="9" t="e">
        <f>TRUNC(E466*D466,1)</f>
        <v>#REF!</v>
      </c>
      <c r="G466" s="8" t="e">
        <f>#REF!</f>
        <v>#REF!</v>
      </c>
      <c r="H466" s="9" t="e">
        <f>TRUNC(G466*D466,1)</f>
        <v>#REF!</v>
      </c>
      <c r="I466" s="8" t="e">
        <f>#REF!</f>
        <v>#REF!</v>
      </c>
      <c r="J466" s="9" t="e">
        <f>TRUNC(I466*D466,1)</f>
        <v>#REF!</v>
      </c>
      <c r="K466" s="8" t="e">
        <f t="shared" si="115"/>
        <v>#REF!</v>
      </c>
      <c r="L466" s="9" t="e">
        <f t="shared" si="115"/>
        <v>#REF!</v>
      </c>
      <c r="M466" s="5" t="s">
        <v>47</v>
      </c>
      <c r="N466" s="2" t="s">
        <v>201</v>
      </c>
      <c r="O466" s="2" t="s">
        <v>466</v>
      </c>
      <c r="P466" s="2" t="s">
        <v>55</v>
      </c>
      <c r="Q466" s="2" t="s">
        <v>55</v>
      </c>
      <c r="R466" s="2" t="s">
        <v>54</v>
      </c>
      <c r="S466" s="3"/>
      <c r="T466" s="3"/>
      <c r="U466" s="3"/>
      <c r="V466" s="3">
        <v>1</v>
      </c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2" t="s">
        <v>47</v>
      </c>
      <c r="AW466" s="2" t="s">
        <v>868</v>
      </c>
      <c r="AX466" s="2" t="s">
        <v>47</v>
      </c>
      <c r="AY466" s="2" t="s">
        <v>47</v>
      </c>
    </row>
    <row r="467" spans="1:51" ht="30" customHeight="1" x14ac:dyDescent="0.4">
      <c r="A467" s="5" t="s">
        <v>425</v>
      </c>
      <c r="B467" s="5" t="s">
        <v>426</v>
      </c>
      <c r="C467" s="5" t="s">
        <v>315</v>
      </c>
      <c r="D467" s="6">
        <v>1</v>
      </c>
      <c r="E467" s="8" t="e">
        <f>TRUNC(SUMIF(V465:V467, RIGHTB(O467, 1), H465:H467)*U467, 2)</f>
        <v>#REF!</v>
      </c>
      <c r="F467" s="9" t="e">
        <f>TRUNC(E467*D467,1)</f>
        <v>#REF!</v>
      </c>
      <c r="G467" s="8">
        <v>0</v>
      </c>
      <c r="H467" s="9">
        <f>TRUNC(G467*D467,1)</f>
        <v>0</v>
      </c>
      <c r="I467" s="8">
        <v>0</v>
      </c>
      <c r="J467" s="9">
        <f>TRUNC(I467*D467,1)</f>
        <v>0</v>
      </c>
      <c r="K467" s="8" t="e">
        <f t="shared" si="115"/>
        <v>#REF!</v>
      </c>
      <c r="L467" s="9" t="e">
        <f t="shared" si="115"/>
        <v>#REF!</v>
      </c>
      <c r="M467" s="5" t="s">
        <v>47</v>
      </c>
      <c r="N467" s="2" t="s">
        <v>201</v>
      </c>
      <c r="O467" s="2" t="s">
        <v>376</v>
      </c>
      <c r="P467" s="2" t="s">
        <v>55</v>
      </c>
      <c r="Q467" s="2" t="s">
        <v>55</v>
      </c>
      <c r="R467" s="2" t="s">
        <v>55</v>
      </c>
      <c r="S467" s="3">
        <v>1</v>
      </c>
      <c r="T467" s="3">
        <v>0</v>
      </c>
      <c r="U467" s="3">
        <v>0.03</v>
      </c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2" t="s">
        <v>47</v>
      </c>
      <c r="AW467" s="2" t="s">
        <v>869</v>
      </c>
      <c r="AX467" s="2" t="s">
        <v>47</v>
      </c>
      <c r="AY467" s="2" t="s">
        <v>47</v>
      </c>
    </row>
    <row r="468" spans="1:51" ht="30" customHeight="1" x14ac:dyDescent="0.4">
      <c r="A468" s="5" t="s">
        <v>428</v>
      </c>
      <c r="B468" s="5" t="s">
        <v>47</v>
      </c>
      <c r="C468" s="5" t="s">
        <v>47</v>
      </c>
      <c r="D468" s="6"/>
      <c r="E468" s="8"/>
      <c r="F468" s="9" t="e">
        <f>TRUNC(SUMIF(N465:N467, N464, F465:F467),0)</f>
        <v>#REF!</v>
      </c>
      <c r="G468" s="8"/>
      <c r="H468" s="9" t="e">
        <f>TRUNC(SUMIF(N465:N467, N464, H465:H467),0)</f>
        <v>#REF!</v>
      </c>
      <c r="I468" s="8"/>
      <c r="J468" s="9" t="e">
        <f>TRUNC(SUMIF(N465:N467, N464, J465:J467),0)</f>
        <v>#REF!</v>
      </c>
      <c r="K468" s="8"/>
      <c r="L468" s="9" t="e">
        <f>F468+H468+J468</f>
        <v>#REF!</v>
      </c>
      <c r="M468" s="5" t="s">
        <v>47</v>
      </c>
      <c r="N468" s="2" t="s">
        <v>81</v>
      </c>
      <c r="O468" s="2" t="s">
        <v>81</v>
      </c>
      <c r="P468" s="2" t="s">
        <v>47</v>
      </c>
      <c r="Q468" s="2" t="s">
        <v>47</v>
      </c>
      <c r="R468" s="2" t="s">
        <v>47</v>
      </c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2" t="s">
        <v>47</v>
      </c>
      <c r="AW468" s="2" t="s">
        <v>47</v>
      </c>
      <c r="AX468" s="2" t="s">
        <v>47</v>
      </c>
      <c r="AY468" s="2" t="s">
        <v>47</v>
      </c>
    </row>
    <row r="469" spans="1:51" ht="30" customHeight="1" x14ac:dyDescent="0.4">
      <c r="A469" s="6"/>
      <c r="B469" s="6"/>
      <c r="C469" s="6"/>
      <c r="D469" s="6"/>
      <c r="E469" s="8"/>
      <c r="F469" s="9"/>
      <c r="G469" s="8"/>
      <c r="H469" s="9"/>
      <c r="I469" s="8"/>
      <c r="J469" s="9"/>
      <c r="K469" s="8"/>
      <c r="L469" s="9"/>
      <c r="M469" s="6"/>
    </row>
    <row r="470" spans="1:51" ht="30" customHeight="1" x14ac:dyDescent="0.4">
      <c r="A470" s="16" t="s">
        <v>870</v>
      </c>
      <c r="B470" s="16"/>
      <c r="C470" s="16"/>
      <c r="D470" s="16"/>
      <c r="E470" s="17"/>
      <c r="F470" s="18"/>
      <c r="G470" s="17"/>
      <c r="H470" s="18"/>
      <c r="I470" s="17"/>
      <c r="J470" s="18"/>
      <c r="K470" s="17"/>
      <c r="L470" s="18"/>
      <c r="M470" s="16"/>
      <c r="N470" s="1" t="s">
        <v>133</v>
      </c>
    </row>
    <row r="471" spans="1:51" ht="30" customHeight="1" x14ac:dyDescent="0.4">
      <c r="A471" s="5" t="s">
        <v>871</v>
      </c>
      <c r="B471" s="5" t="s">
        <v>131</v>
      </c>
      <c r="C471" s="5" t="s">
        <v>106</v>
      </c>
      <c r="D471" s="6">
        <v>1</v>
      </c>
      <c r="E471" s="8" t="e">
        <f>#REF!</f>
        <v>#REF!</v>
      </c>
      <c r="F471" s="9" t="e">
        <f>TRUNC(E471*D471,1)</f>
        <v>#REF!</v>
      </c>
      <c r="G471" s="8" t="e">
        <f>#REF!</f>
        <v>#REF!</v>
      </c>
      <c r="H471" s="9" t="e">
        <f>TRUNC(G471*D471,1)</f>
        <v>#REF!</v>
      </c>
      <c r="I471" s="8" t="e">
        <f>#REF!</f>
        <v>#REF!</v>
      </c>
      <c r="J471" s="9" t="e">
        <f>TRUNC(I471*D471,1)</f>
        <v>#REF!</v>
      </c>
      <c r="K471" s="8" t="e">
        <f t="shared" ref="K471:L473" si="116">TRUNC(E471+G471+I471,1)</f>
        <v>#REF!</v>
      </c>
      <c r="L471" s="9" t="e">
        <f t="shared" si="116"/>
        <v>#REF!</v>
      </c>
      <c r="M471" s="5" t="s">
        <v>47</v>
      </c>
      <c r="N471" s="2" t="s">
        <v>133</v>
      </c>
      <c r="O471" s="2" t="s">
        <v>872</v>
      </c>
      <c r="P471" s="2" t="s">
        <v>55</v>
      </c>
      <c r="Q471" s="2" t="s">
        <v>55</v>
      </c>
      <c r="R471" s="2" t="s">
        <v>54</v>
      </c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2" t="s">
        <v>47</v>
      </c>
      <c r="AW471" s="2" t="s">
        <v>873</v>
      </c>
      <c r="AX471" s="2" t="s">
        <v>47</v>
      </c>
      <c r="AY471" s="2" t="s">
        <v>47</v>
      </c>
    </row>
    <row r="472" spans="1:51" ht="30" customHeight="1" x14ac:dyDescent="0.4">
      <c r="A472" s="5" t="s">
        <v>465</v>
      </c>
      <c r="B472" s="5" t="s">
        <v>421</v>
      </c>
      <c r="C472" s="5" t="s">
        <v>422</v>
      </c>
      <c r="D472" s="6">
        <v>2.8000000000000001E-2</v>
      </c>
      <c r="E472" s="8" t="e">
        <f>#REF!</f>
        <v>#REF!</v>
      </c>
      <c r="F472" s="9" t="e">
        <f>TRUNC(E472*D472,1)</f>
        <v>#REF!</v>
      </c>
      <c r="G472" s="8" t="e">
        <f>#REF!</f>
        <v>#REF!</v>
      </c>
      <c r="H472" s="9" t="e">
        <f>TRUNC(G472*D472,1)</f>
        <v>#REF!</v>
      </c>
      <c r="I472" s="8" t="e">
        <f>#REF!</f>
        <v>#REF!</v>
      </c>
      <c r="J472" s="9" t="e">
        <f>TRUNC(I472*D472,1)</f>
        <v>#REF!</v>
      </c>
      <c r="K472" s="8" t="e">
        <f t="shared" si="116"/>
        <v>#REF!</v>
      </c>
      <c r="L472" s="9" t="e">
        <f t="shared" si="116"/>
        <v>#REF!</v>
      </c>
      <c r="M472" s="5" t="s">
        <v>47</v>
      </c>
      <c r="N472" s="2" t="s">
        <v>133</v>
      </c>
      <c r="O472" s="2" t="s">
        <v>466</v>
      </c>
      <c r="P472" s="2" t="s">
        <v>55</v>
      </c>
      <c r="Q472" s="2" t="s">
        <v>55</v>
      </c>
      <c r="R472" s="2" t="s">
        <v>54</v>
      </c>
      <c r="S472" s="3"/>
      <c r="T472" s="3"/>
      <c r="U472" s="3"/>
      <c r="V472" s="3">
        <v>1</v>
      </c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2" t="s">
        <v>47</v>
      </c>
      <c r="AW472" s="2" t="s">
        <v>874</v>
      </c>
      <c r="AX472" s="2" t="s">
        <v>47</v>
      </c>
      <c r="AY472" s="2" t="s">
        <v>47</v>
      </c>
    </row>
    <row r="473" spans="1:51" ht="30" customHeight="1" x14ac:dyDescent="0.4">
      <c r="A473" s="5" t="s">
        <v>425</v>
      </c>
      <c r="B473" s="5" t="s">
        <v>426</v>
      </c>
      <c r="C473" s="5" t="s">
        <v>315</v>
      </c>
      <c r="D473" s="6">
        <v>1</v>
      </c>
      <c r="E473" s="8" t="e">
        <f>TRUNC(SUMIF(V471:V473, RIGHTB(O473, 1), H471:H473)*U473, 2)</f>
        <v>#REF!</v>
      </c>
      <c r="F473" s="9" t="e">
        <f>TRUNC(E473*D473,1)</f>
        <v>#REF!</v>
      </c>
      <c r="G473" s="8">
        <v>0</v>
      </c>
      <c r="H473" s="9">
        <f>TRUNC(G473*D473,1)</f>
        <v>0</v>
      </c>
      <c r="I473" s="8">
        <v>0</v>
      </c>
      <c r="J473" s="9">
        <f>TRUNC(I473*D473,1)</f>
        <v>0</v>
      </c>
      <c r="K473" s="8" t="e">
        <f t="shared" si="116"/>
        <v>#REF!</v>
      </c>
      <c r="L473" s="9" t="e">
        <f t="shared" si="116"/>
        <v>#REF!</v>
      </c>
      <c r="M473" s="5" t="s">
        <v>47</v>
      </c>
      <c r="N473" s="2" t="s">
        <v>133</v>
      </c>
      <c r="O473" s="2" t="s">
        <v>376</v>
      </c>
      <c r="P473" s="2" t="s">
        <v>55</v>
      </c>
      <c r="Q473" s="2" t="s">
        <v>55</v>
      </c>
      <c r="R473" s="2" t="s">
        <v>55</v>
      </c>
      <c r="S473" s="3">
        <v>1</v>
      </c>
      <c r="T473" s="3">
        <v>0</v>
      </c>
      <c r="U473" s="3">
        <v>0.03</v>
      </c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2" t="s">
        <v>47</v>
      </c>
      <c r="AW473" s="2" t="s">
        <v>875</v>
      </c>
      <c r="AX473" s="2" t="s">
        <v>47</v>
      </c>
      <c r="AY473" s="2" t="s">
        <v>47</v>
      </c>
    </row>
    <row r="474" spans="1:51" ht="30" customHeight="1" x14ac:dyDescent="0.4">
      <c r="A474" s="5" t="s">
        <v>428</v>
      </c>
      <c r="B474" s="5" t="s">
        <v>47</v>
      </c>
      <c r="C474" s="5" t="s">
        <v>47</v>
      </c>
      <c r="D474" s="6"/>
      <c r="E474" s="8"/>
      <c r="F474" s="9" t="e">
        <f>TRUNC(SUMIF(N471:N473, N470, F471:F473),0)</f>
        <v>#REF!</v>
      </c>
      <c r="G474" s="8"/>
      <c r="H474" s="9" t="e">
        <f>TRUNC(SUMIF(N471:N473, N470, H471:H473),0)</f>
        <v>#REF!</v>
      </c>
      <c r="I474" s="8"/>
      <c r="J474" s="9" t="e">
        <f>TRUNC(SUMIF(N471:N473, N470, J471:J473),0)</f>
        <v>#REF!</v>
      </c>
      <c r="K474" s="8"/>
      <c r="L474" s="9" t="e">
        <f>F474+H474+J474</f>
        <v>#REF!</v>
      </c>
      <c r="M474" s="5" t="s">
        <v>47</v>
      </c>
      <c r="N474" s="2" t="s">
        <v>81</v>
      </c>
      <c r="O474" s="2" t="s">
        <v>81</v>
      </c>
      <c r="P474" s="2" t="s">
        <v>47</v>
      </c>
      <c r="Q474" s="2" t="s">
        <v>47</v>
      </c>
      <c r="R474" s="2" t="s">
        <v>47</v>
      </c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2" t="s">
        <v>47</v>
      </c>
      <c r="AW474" s="2" t="s">
        <v>47</v>
      </c>
      <c r="AX474" s="2" t="s">
        <v>47</v>
      </c>
      <c r="AY474" s="2" t="s">
        <v>47</v>
      </c>
    </row>
    <row r="475" spans="1:51" ht="30" customHeight="1" x14ac:dyDescent="0.4">
      <c r="A475" s="6"/>
      <c r="B475" s="6"/>
      <c r="C475" s="6"/>
      <c r="D475" s="6"/>
      <c r="E475" s="8"/>
      <c r="F475" s="9"/>
      <c r="G475" s="8"/>
      <c r="H475" s="9"/>
      <c r="I475" s="8"/>
      <c r="J475" s="9"/>
      <c r="K475" s="8"/>
      <c r="L475" s="9"/>
      <c r="M475" s="6"/>
    </row>
    <row r="476" spans="1:51" ht="30" customHeight="1" x14ac:dyDescent="0.4">
      <c r="A476" s="16" t="s">
        <v>876</v>
      </c>
      <c r="B476" s="16"/>
      <c r="C476" s="16"/>
      <c r="D476" s="16"/>
      <c r="E476" s="17"/>
      <c r="F476" s="18"/>
      <c r="G476" s="17"/>
      <c r="H476" s="18"/>
      <c r="I476" s="17"/>
      <c r="J476" s="18"/>
      <c r="K476" s="17"/>
      <c r="L476" s="18"/>
      <c r="M476" s="16"/>
      <c r="N476" s="1" t="s">
        <v>165</v>
      </c>
    </row>
    <row r="477" spans="1:51" ht="30" customHeight="1" x14ac:dyDescent="0.4">
      <c r="A477" s="5" t="s">
        <v>406</v>
      </c>
      <c r="B477" s="5" t="s">
        <v>407</v>
      </c>
      <c r="C477" s="5" t="s">
        <v>408</v>
      </c>
      <c r="D477" s="6">
        <v>2.2000000000000001E-3</v>
      </c>
      <c r="E477" s="8" t="e">
        <f>일위대가목록!E4</f>
        <v>#REF!</v>
      </c>
      <c r="F477" s="9" t="e">
        <f>TRUNC(E477*D477,1)</f>
        <v>#REF!</v>
      </c>
      <c r="G477" s="8" t="e">
        <f>일위대가목록!F4</f>
        <v>#REF!</v>
      </c>
      <c r="H477" s="9" t="e">
        <f>TRUNC(G477*D477,1)</f>
        <v>#REF!</v>
      </c>
      <c r="I477" s="8" t="e">
        <f>일위대가목록!G4</f>
        <v>#REF!</v>
      </c>
      <c r="J477" s="9" t="e">
        <f>TRUNC(I477*D477,1)</f>
        <v>#REF!</v>
      </c>
      <c r="K477" s="8" t="e">
        <f t="shared" ref="K477:L481" si="117">TRUNC(E477+G477+I477,1)</f>
        <v>#REF!</v>
      </c>
      <c r="L477" s="9" t="e">
        <f t="shared" si="117"/>
        <v>#REF!</v>
      </c>
      <c r="M477" s="5" t="s">
        <v>409</v>
      </c>
      <c r="N477" s="2" t="s">
        <v>165</v>
      </c>
      <c r="O477" s="2" t="s">
        <v>405</v>
      </c>
      <c r="P477" s="2" t="s">
        <v>54</v>
      </c>
      <c r="Q477" s="2" t="s">
        <v>55</v>
      </c>
      <c r="R477" s="2" t="s">
        <v>55</v>
      </c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2" t="s">
        <v>47</v>
      </c>
      <c r="AW477" s="2" t="s">
        <v>877</v>
      </c>
      <c r="AX477" s="2" t="s">
        <v>47</v>
      </c>
      <c r="AY477" s="2" t="s">
        <v>47</v>
      </c>
    </row>
    <row r="478" spans="1:51" ht="30" customHeight="1" x14ac:dyDescent="0.4">
      <c r="A478" s="5" t="s">
        <v>431</v>
      </c>
      <c r="B478" s="5" t="s">
        <v>432</v>
      </c>
      <c r="C478" s="5" t="s">
        <v>433</v>
      </c>
      <c r="D478" s="6">
        <v>5.1999999999999998E-2</v>
      </c>
      <c r="E478" s="8" t="e">
        <f>일위대가목록!E5</f>
        <v>#REF!</v>
      </c>
      <c r="F478" s="9" t="e">
        <f>TRUNC(E478*D478,1)</f>
        <v>#REF!</v>
      </c>
      <c r="G478" s="8" t="e">
        <f>일위대가목록!F5</f>
        <v>#REF!</v>
      </c>
      <c r="H478" s="9" t="e">
        <f>TRUNC(G478*D478,1)</f>
        <v>#REF!</v>
      </c>
      <c r="I478" s="8" t="e">
        <f>일위대가목록!G5</f>
        <v>#REF!</v>
      </c>
      <c r="J478" s="9" t="e">
        <f>TRUNC(I478*D478,1)</f>
        <v>#REF!</v>
      </c>
      <c r="K478" s="8" t="e">
        <f t="shared" si="117"/>
        <v>#REF!</v>
      </c>
      <c r="L478" s="9" t="e">
        <f t="shared" si="117"/>
        <v>#REF!</v>
      </c>
      <c r="M478" s="5" t="s">
        <v>434</v>
      </c>
      <c r="N478" s="2" t="s">
        <v>165</v>
      </c>
      <c r="O478" s="2" t="s">
        <v>430</v>
      </c>
      <c r="P478" s="2" t="s">
        <v>54</v>
      </c>
      <c r="Q478" s="2" t="s">
        <v>55</v>
      </c>
      <c r="R478" s="2" t="s">
        <v>55</v>
      </c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2" t="s">
        <v>47</v>
      </c>
      <c r="AW478" s="2" t="s">
        <v>878</v>
      </c>
      <c r="AX478" s="2" t="s">
        <v>47</v>
      </c>
      <c r="AY478" s="2" t="s">
        <v>47</v>
      </c>
    </row>
    <row r="479" spans="1:51" ht="30" customHeight="1" x14ac:dyDescent="0.4">
      <c r="A479" s="5" t="s">
        <v>879</v>
      </c>
      <c r="B479" s="5" t="s">
        <v>880</v>
      </c>
      <c r="C479" s="5" t="s">
        <v>51</v>
      </c>
      <c r="D479" s="6">
        <v>1</v>
      </c>
      <c r="E479" s="8" t="e">
        <f>#REF!</f>
        <v>#REF!</v>
      </c>
      <c r="F479" s="9" t="e">
        <f>TRUNC(E479*D479,1)</f>
        <v>#REF!</v>
      </c>
      <c r="G479" s="8" t="e">
        <f>#REF!</f>
        <v>#REF!</v>
      </c>
      <c r="H479" s="9" t="e">
        <f>TRUNC(G479*D479,1)</f>
        <v>#REF!</v>
      </c>
      <c r="I479" s="8" t="e">
        <f>#REF!</f>
        <v>#REF!</v>
      </c>
      <c r="J479" s="9" t="e">
        <f>TRUNC(I479*D479,1)</f>
        <v>#REF!</v>
      </c>
      <c r="K479" s="8" t="e">
        <f t="shared" si="117"/>
        <v>#REF!</v>
      </c>
      <c r="L479" s="9" t="e">
        <f t="shared" si="117"/>
        <v>#REF!</v>
      </c>
      <c r="M479" s="5" t="s">
        <v>47</v>
      </c>
      <c r="N479" s="2" t="s">
        <v>165</v>
      </c>
      <c r="O479" s="2" t="s">
        <v>881</v>
      </c>
      <c r="P479" s="2" t="s">
        <v>55</v>
      </c>
      <c r="Q479" s="2" t="s">
        <v>55</v>
      </c>
      <c r="R479" s="2" t="s">
        <v>54</v>
      </c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2" t="s">
        <v>47</v>
      </c>
      <c r="AW479" s="2" t="s">
        <v>882</v>
      </c>
      <c r="AX479" s="2" t="s">
        <v>47</v>
      </c>
      <c r="AY479" s="2" t="s">
        <v>47</v>
      </c>
    </row>
    <row r="480" spans="1:51" ht="30" customHeight="1" x14ac:dyDescent="0.4">
      <c r="A480" s="5" t="s">
        <v>420</v>
      </c>
      <c r="B480" s="5" t="s">
        <v>421</v>
      </c>
      <c r="C480" s="5" t="s">
        <v>422</v>
      </c>
      <c r="D480" s="6">
        <v>0.08</v>
      </c>
      <c r="E480" s="8" t="e">
        <f>#REF!</f>
        <v>#REF!</v>
      </c>
      <c r="F480" s="9" t="e">
        <f>TRUNC(E480*D480,1)</f>
        <v>#REF!</v>
      </c>
      <c r="G480" s="8" t="e">
        <f>#REF!</f>
        <v>#REF!</v>
      </c>
      <c r="H480" s="9" t="e">
        <f>TRUNC(G480*D480,1)</f>
        <v>#REF!</v>
      </c>
      <c r="I480" s="8" t="e">
        <f>#REF!</f>
        <v>#REF!</v>
      </c>
      <c r="J480" s="9" t="e">
        <f>TRUNC(I480*D480,1)</f>
        <v>#REF!</v>
      </c>
      <c r="K480" s="8" t="e">
        <f t="shared" si="117"/>
        <v>#REF!</v>
      </c>
      <c r="L480" s="9" t="e">
        <f t="shared" si="117"/>
        <v>#REF!</v>
      </c>
      <c r="M480" s="5" t="s">
        <v>47</v>
      </c>
      <c r="N480" s="2" t="s">
        <v>165</v>
      </c>
      <c r="O480" s="2" t="s">
        <v>423</v>
      </c>
      <c r="P480" s="2" t="s">
        <v>55</v>
      </c>
      <c r="Q480" s="2" t="s">
        <v>55</v>
      </c>
      <c r="R480" s="2" t="s">
        <v>54</v>
      </c>
      <c r="S480" s="3"/>
      <c r="T480" s="3"/>
      <c r="U480" s="3"/>
      <c r="V480" s="3">
        <v>1</v>
      </c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2" t="s">
        <v>47</v>
      </c>
      <c r="AW480" s="2" t="s">
        <v>883</v>
      </c>
      <c r="AX480" s="2" t="s">
        <v>47</v>
      </c>
      <c r="AY480" s="2" t="s">
        <v>47</v>
      </c>
    </row>
    <row r="481" spans="1:51" ht="30" customHeight="1" x14ac:dyDescent="0.4">
      <c r="A481" s="5" t="s">
        <v>425</v>
      </c>
      <c r="B481" s="5" t="s">
        <v>426</v>
      </c>
      <c r="C481" s="5" t="s">
        <v>315</v>
      </c>
      <c r="D481" s="6">
        <v>1</v>
      </c>
      <c r="E481" s="8" t="e">
        <f>TRUNC(SUMIF(V477:V481, RIGHTB(O481, 1), H477:H481)*U481, 2)</f>
        <v>#REF!</v>
      </c>
      <c r="F481" s="9" t="e">
        <f>TRUNC(E481*D481,1)</f>
        <v>#REF!</v>
      </c>
      <c r="G481" s="8">
        <v>0</v>
      </c>
      <c r="H481" s="9">
        <f>TRUNC(G481*D481,1)</f>
        <v>0</v>
      </c>
      <c r="I481" s="8">
        <v>0</v>
      </c>
      <c r="J481" s="9">
        <f>TRUNC(I481*D481,1)</f>
        <v>0</v>
      </c>
      <c r="K481" s="8" t="e">
        <f t="shared" si="117"/>
        <v>#REF!</v>
      </c>
      <c r="L481" s="9" t="e">
        <f t="shared" si="117"/>
        <v>#REF!</v>
      </c>
      <c r="M481" s="5" t="s">
        <v>47</v>
      </c>
      <c r="N481" s="2" t="s">
        <v>165</v>
      </c>
      <c r="O481" s="2" t="s">
        <v>376</v>
      </c>
      <c r="P481" s="2" t="s">
        <v>55</v>
      </c>
      <c r="Q481" s="2" t="s">
        <v>55</v>
      </c>
      <c r="R481" s="2" t="s">
        <v>55</v>
      </c>
      <c r="S481" s="3">
        <v>1</v>
      </c>
      <c r="T481" s="3">
        <v>0</v>
      </c>
      <c r="U481" s="3">
        <v>0.03</v>
      </c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2" t="s">
        <v>47</v>
      </c>
      <c r="AW481" s="2" t="s">
        <v>884</v>
      </c>
      <c r="AX481" s="2" t="s">
        <v>47</v>
      </c>
      <c r="AY481" s="2" t="s">
        <v>47</v>
      </c>
    </row>
    <row r="482" spans="1:51" ht="30" customHeight="1" x14ac:dyDescent="0.4">
      <c r="A482" s="5" t="s">
        <v>428</v>
      </c>
      <c r="B482" s="5" t="s">
        <v>47</v>
      </c>
      <c r="C482" s="5" t="s">
        <v>47</v>
      </c>
      <c r="D482" s="6"/>
      <c r="E482" s="8"/>
      <c r="F482" s="9" t="e">
        <f>TRUNC(SUMIF(N477:N481, N476, F477:F481),0)</f>
        <v>#REF!</v>
      </c>
      <c r="G482" s="8"/>
      <c r="H482" s="9" t="e">
        <f>TRUNC(SUMIF(N477:N481, N476, H477:H481),0)</f>
        <v>#REF!</v>
      </c>
      <c r="I482" s="8"/>
      <c r="J482" s="9" t="e">
        <f>TRUNC(SUMIF(N477:N481, N476, J477:J481),0)</f>
        <v>#REF!</v>
      </c>
      <c r="K482" s="8"/>
      <c r="L482" s="9" t="e">
        <f>F482+H482+J482</f>
        <v>#REF!</v>
      </c>
      <c r="M482" s="5" t="s">
        <v>47</v>
      </c>
      <c r="N482" s="2" t="s">
        <v>81</v>
      </c>
      <c r="O482" s="2" t="s">
        <v>81</v>
      </c>
      <c r="P482" s="2" t="s">
        <v>47</v>
      </c>
      <c r="Q482" s="2" t="s">
        <v>47</v>
      </c>
      <c r="R482" s="2" t="s">
        <v>47</v>
      </c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2" t="s">
        <v>47</v>
      </c>
      <c r="AW482" s="2" t="s">
        <v>47</v>
      </c>
      <c r="AX482" s="2" t="s">
        <v>47</v>
      </c>
      <c r="AY482" s="2" t="s">
        <v>47</v>
      </c>
    </row>
    <row r="483" spans="1:51" ht="30" customHeight="1" x14ac:dyDescent="0.4">
      <c r="A483" s="6"/>
      <c r="B483" s="6"/>
      <c r="C483" s="6"/>
      <c r="D483" s="6"/>
      <c r="E483" s="8"/>
      <c r="F483" s="9"/>
      <c r="G483" s="8"/>
      <c r="H483" s="9"/>
      <c r="I483" s="8"/>
      <c r="J483" s="9"/>
      <c r="K483" s="8"/>
      <c r="L483" s="9"/>
      <c r="M483" s="6"/>
    </row>
    <row r="484" spans="1:51" ht="30" customHeight="1" x14ac:dyDescent="0.4">
      <c r="A484" s="16" t="s">
        <v>885</v>
      </c>
      <c r="B484" s="16"/>
      <c r="C484" s="16"/>
      <c r="D484" s="16"/>
      <c r="E484" s="17"/>
      <c r="F484" s="18"/>
      <c r="G484" s="17"/>
      <c r="H484" s="18"/>
      <c r="I484" s="17"/>
      <c r="J484" s="18"/>
      <c r="K484" s="17"/>
      <c r="L484" s="18"/>
      <c r="M484" s="16"/>
      <c r="N484" s="1" t="s">
        <v>129</v>
      </c>
    </row>
    <row r="485" spans="1:51" ht="30" customHeight="1" x14ac:dyDescent="0.4">
      <c r="A485" s="5" t="s">
        <v>886</v>
      </c>
      <c r="B485" s="5" t="s">
        <v>127</v>
      </c>
      <c r="C485" s="5" t="s">
        <v>106</v>
      </c>
      <c r="D485" s="6">
        <v>1</v>
      </c>
      <c r="E485" s="8" t="e">
        <f>#REF!</f>
        <v>#REF!</v>
      </c>
      <c r="F485" s="9" t="e">
        <f>TRUNC(E485*D485,1)</f>
        <v>#REF!</v>
      </c>
      <c r="G485" s="8" t="e">
        <f>#REF!</f>
        <v>#REF!</v>
      </c>
      <c r="H485" s="9" t="e">
        <f>TRUNC(G485*D485,1)</f>
        <v>#REF!</v>
      </c>
      <c r="I485" s="8" t="e">
        <f>#REF!</f>
        <v>#REF!</v>
      </c>
      <c r="J485" s="9" t="e">
        <f>TRUNC(I485*D485,1)</f>
        <v>#REF!</v>
      </c>
      <c r="K485" s="8" t="e">
        <f t="shared" ref="K485:L487" si="118">TRUNC(E485+G485+I485,1)</f>
        <v>#REF!</v>
      </c>
      <c r="L485" s="9" t="e">
        <f t="shared" si="118"/>
        <v>#REF!</v>
      </c>
      <c r="M485" s="5" t="s">
        <v>47</v>
      </c>
      <c r="N485" s="2" t="s">
        <v>129</v>
      </c>
      <c r="O485" s="2" t="s">
        <v>887</v>
      </c>
      <c r="P485" s="2" t="s">
        <v>55</v>
      </c>
      <c r="Q485" s="2" t="s">
        <v>55</v>
      </c>
      <c r="R485" s="2" t="s">
        <v>54</v>
      </c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2" t="s">
        <v>47</v>
      </c>
      <c r="AW485" s="2" t="s">
        <v>888</v>
      </c>
      <c r="AX485" s="2" t="s">
        <v>47</v>
      </c>
      <c r="AY485" s="2" t="s">
        <v>47</v>
      </c>
    </row>
    <row r="486" spans="1:51" ht="30" customHeight="1" x14ac:dyDescent="0.4">
      <c r="A486" s="5" t="s">
        <v>465</v>
      </c>
      <c r="B486" s="5" t="s">
        <v>421</v>
      </c>
      <c r="C486" s="5" t="s">
        <v>422</v>
      </c>
      <c r="D486" s="6">
        <v>4.1000000000000002E-2</v>
      </c>
      <c r="E486" s="8" t="e">
        <f>#REF!</f>
        <v>#REF!</v>
      </c>
      <c r="F486" s="9" t="e">
        <f>TRUNC(E486*D486,1)</f>
        <v>#REF!</v>
      </c>
      <c r="G486" s="8" t="e">
        <f>#REF!</f>
        <v>#REF!</v>
      </c>
      <c r="H486" s="9" t="e">
        <f>TRUNC(G486*D486,1)</f>
        <v>#REF!</v>
      </c>
      <c r="I486" s="8" t="e">
        <f>#REF!</f>
        <v>#REF!</v>
      </c>
      <c r="J486" s="9" t="e">
        <f>TRUNC(I486*D486,1)</f>
        <v>#REF!</v>
      </c>
      <c r="K486" s="8" t="e">
        <f t="shared" si="118"/>
        <v>#REF!</v>
      </c>
      <c r="L486" s="9" t="e">
        <f t="shared" si="118"/>
        <v>#REF!</v>
      </c>
      <c r="M486" s="5" t="s">
        <v>47</v>
      </c>
      <c r="N486" s="2" t="s">
        <v>129</v>
      </c>
      <c r="O486" s="2" t="s">
        <v>466</v>
      </c>
      <c r="P486" s="2" t="s">
        <v>55</v>
      </c>
      <c r="Q486" s="2" t="s">
        <v>55</v>
      </c>
      <c r="R486" s="2" t="s">
        <v>54</v>
      </c>
      <c r="S486" s="3"/>
      <c r="T486" s="3"/>
      <c r="U486" s="3"/>
      <c r="V486" s="3">
        <v>1</v>
      </c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2" t="s">
        <v>47</v>
      </c>
      <c r="AW486" s="2" t="s">
        <v>889</v>
      </c>
      <c r="AX486" s="2" t="s">
        <v>47</v>
      </c>
      <c r="AY486" s="2" t="s">
        <v>47</v>
      </c>
    </row>
    <row r="487" spans="1:51" ht="30" customHeight="1" x14ac:dyDescent="0.4">
      <c r="A487" s="5" t="s">
        <v>425</v>
      </c>
      <c r="B487" s="5" t="s">
        <v>426</v>
      </c>
      <c r="C487" s="5" t="s">
        <v>315</v>
      </c>
      <c r="D487" s="6">
        <v>1</v>
      </c>
      <c r="E487" s="8" t="e">
        <f>TRUNC(SUMIF(V485:V487, RIGHTB(O487, 1), H485:H487)*U487, 2)</f>
        <v>#REF!</v>
      </c>
      <c r="F487" s="9" t="e">
        <f>TRUNC(E487*D487,1)</f>
        <v>#REF!</v>
      </c>
      <c r="G487" s="8">
        <v>0</v>
      </c>
      <c r="H487" s="9">
        <f>TRUNC(G487*D487,1)</f>
        <v>0</v>
      </c>
      <c r="I487" s="8">
        <v>0</v>
      </c>
      <c r="J487" s="9">
        <f>TRUNC(I487*D487,1)</f>
        <v>0</v>
      </c>
      <c r="K487" s="8" t="e">
        <f t="shared" si="118"/>
        <v>#REF!</v>
      </c>
      <c r="L487" s="9" t="e">
        <f t="shared" si="118"/>
        <v>#REF!</v>
      </c>
      <c r="M487" s="5" t="s">
        <v>47</v>
      </c>
      <c r="N487" s="2" t="s">
        <v>129</v>
      </c>
      <c r="O487" s="2" t="s">
        <v>376</v>
      </c>
      <c r="P487" s="2" t="s">
        <v>55</v>
      </c>
      <c r="Q487" s="2" t="s">
        <v>55</v>
      </c>
      <c r="R487" s="2" t="s">
        <v>55</v>
      </c>
      <c r="S487" s="3">
        <v>1</v>
      </c>
      <c r="T487" s="3">
        <v>0</v>
      </c>
      <c r="U487" s="3">
        <v>0.03</v>
      </c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2" t="s">
        <v>47</v>
      </c>
      <c r="AW487" s="2" t="s">
        <v>890</v>
      </c>
      <c r="AX487" s="2" t="s">
        <v>47</v>
      </c>
      <c r="AY487" s="2" t="s">
        <v>47</v>
      </c>
    </row>
    <row r="488" spans="1:51" ht="30" customHeight="1" x14ac:dyDescent="0.4">
      <c r="A488" s="5" t="s">
        <v>428</v>
      </c>
      <c r="B488" s="5" t="s">
        <v>47</v>
      </c>
      <c r="C488" s="5" t="s">
        <v>47</v>
      </c>
      <c r="D488" s="6"/>
      <c r="E488" s="8"/>
      <c r="F488" s="9" t="e">
        <f>TRUNC(SUMIF(N485:N487, N484, F485:F487),0)</f>
        <v>#REF!</v>
      </c>
      <c r="G488" s="8"/>
      <c r="H488" s="9" t="e">
        <f>TRUNC(SUMIF(N485:N487, N484, H485:H487),0)</f>
        <v>#REF!</v>
      </c>
      <c r="I488" s="8"/>
      <c r="J488" s="9" t="e">
        <f>TRUNC(SUMIF(N485:N487, N484, J485:J487),0)</f>
        <v>#REF!</v>
      </c>
      <c r="K488" s="8"/>
      <c r="L488" s="9" t="e">
        <f>F488+H488+J488</f>
        <v>#REF!</v>
      </c>
      <c r="M488" s="5" t="s">
        <v>47</v>
      </c>
      <c r="N488" s="2" t="s">
        <v>81</v>
      </c>
      <c r="O488" s="2" t="s">
        <v>81</v>
      </c>
      <c r="P488" s="2" t="s">
        <v>47</v>
      </c>
      <c r="Q488" s="2" t="s">
        <v>47</v>
      </c>
      <c r="R488" s="2" t="s">
        <v>47</v>
      </c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2" t="s">
        <v>47</v>
      </c>
      <c r="AW488" s="2" t="s">
        <v>47</v>
      </c>
      <c r="AX488" s="2" t="s">
        <v>47</v>
      </c>
      <c r="AY488" s="2" t="s">
        <v>47</v>
      </c>
    </row>
    <row r="489" spans="1:51" ht="30" customHeight="1" x14ac:dyDescent="0.4">
      <c r="A489" s="6"/>
      <c r="B489" s="6"/>
      <c r="C489" s="6"/>
      <c r="D489" s="6"/>
      <c r="E489" s="8"/>
      <c r="F489" s="9"/>
      <c r="G489" s="8"/>
      <c r="H489" s="9"/>
      <c r="I489" s="8"/>
      <c r="J489" s="9"/>
      <c r="K489" s="8"/>
      <c r="L489" s="9"/>
      <c r="M489" s="6"/>
    </row>
    <row r="490" spans="1:51" ht="30" customHeight="1" x14ac:dyDescent="0.4">
      <c r="A490" s="16" t="s">
        <v>891</v>
      </c>
      <c r="B490" s="16"/>
      <c r="C490" s="16"/>
      <c r="D490" s="16"/>
      <c r="E490" s="17"/>
      <c r="F490" s="18"/>
      <c r="G490" s="17"/>
      <c r="H490" s="18"/>
      <c r="I490" s="17"/>
      <c r="J490" s="18"/>
      <c r="K490" s="17"/>
      <c r="L490" s="18"/>
      <c r="M490" s="16"/>
      <c r="N490" s="1" t="s">
        <v>892</v>
      </c>
    </row>
    <row r="491" spans="1:51" ht="30" customHeight="1" x14ac:dyDescent="0.4">
      <c r="A491" s="5" t="s">
        <v>893</v>
      </c>
      <c r="B491" s="5" t="s">
        <v>894</v>
      </c>
      <c r="C491" s="5" t="s">
        <v>898</v>
      </c>
      <c r="D491" s="6">
        <v>0.52</v>
      </c>
      <c r="E491" s="8" t="e">
        <f>#REF!</f>
        <v>#REF!</v>
      </c>
      <c r="F491" s="9" t="e">
        <f>TRUNC(E491*D491,1)</f>
        <v>#REF!</v>
      </c>
      <c r="G491" s="8" t="e">
        <f>#REF!</f>
        <v>#REF!</v>
      </c>
      <c r="H491" s="9" t="e">
        <f>TRUNC(G491*D491,1)</f>
        <v>#REF!</v>
      </c>
      <c r="I491" s="8" t="e">
        <f>#REF!</f>
        <v>#REF!</v>
      </c>
      <c r="J491" s="9" t="e">
        <f>TRUNC(I491*D491,1)</f>
        <v>#REF!</v>
      </c>
      <c r="K491" s="8" t="e">
        <f>TRUNC(E491+G491+I491,1)</f>
        <v>#REF!</v>
      </c>
      <c r="L491" s="9" t="e">
        <f>TRUNC(F491+H491+J491,1)</f>
        <v>#REF!</v>
      </c>
      <c r="M491" s="5" t="s">
        <v>899</v>
      </c>
      <c r="N491" s="2" t="s">
        <v>892</v>
      </c>
      <c r="O491" s="2" t="s">
        <v>900</v>
      </c>
      <c r="P491" s="2" t="s">
        <v>55</v>
      </c>
      <c r="Q491" s="2" t="s">
        <v>55</v>
      </c>
      <c r="R491" s="2" t="s">
        <v>54</v>
      </c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2" t="s">
        <v>47</v>
      </c>
      <c r="AW491" s="2" t="s">
        <v>901</v>
      </c>
      <c r="AX491" s="2" t="s">
        <v>47</v>
      </c>
      <c r="AY491" s="2" t="s">
        <v>47</v>
      </c>
    </row>
    <row r="492" spans="1:51" ht="30" customHeight="1" x14ac:dyDescent="0.4">
      <c r="A492" s="5" t="s">
        <v>428</v>
      </c>
      <c r="B492" s="5" t="s">
        <v>47</v>
      </c>
      <c r="C492" s="5" t="s">
        <v>47</v>
      </c>
      <c r="D492" s="6"/>
      <c r="E492" s="8"/>
      <c r="F492" s="9" t="e">
        <f>TRUNC(SUMIF(N491:N491, N490, F491:F491),0)</f>
        <v>#REF!</v>
      </c>
      <c r="G492" s="8"/>
      <c r="H492" s="9" t="e">
        <f>TRUNC(SUMIF(N491:N491, N490, H491:H491),0)</f>
        <v>#REF!</v>
      </c>
      <c r="I492" s="8"/>
      <c r="J492" s="9" t="e">
        <f>TRUNC(SUMIF(N491:N491, N490, J491:J491),0)</f>
        <v>#REF!</v>
      </c>
      <c r="K492" s="8"/>
      <c r="L492" s="9" t="e">
        <f>F492+H492+J492</f>
        <v>#REF!</v>
      </c>
      <c r="M492" s="5" t="s">
        <v>47</v>
      </c>
      <c r="N492" s="2" t="s">
        <v>81</v>
      </c>
      <c r="O492" s="2" t="s">
        <v>81</v>
      </c>
      <c r="P492" s="2" t="s">
        <v>47</v>
      </c>
      <c r="Q492" s="2" t="s">
        <v>47</v>
      </c>
      <c r="R492" s="2" t="s">
        <v>47</v>
      </c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2" t="s">
        <v>47</v>
      </c>
      <c r="AW492" s="2" t="s">
        <v>47</v>
      </c>
      <c r="AX492" s="2" t="s">
        <v>47</v>
      </c>
      <c r="AY492" s="2" t="s">
        <v>47</v>
      </c>
    </row>
    <row r="493" spans="1:51" ht="30" customHeight="1" x14ac:dyDescent="0.4">
      <c r="A493" s="6"/>
      <c r="B493" s="6"/>
      <c r="C493" s="6"/>
      <c r="D493" s="6"/>
      <c r="E493" s="8"/>
      <c r="F493" s="9"/>
      <c r="G493" s="8"/>
      <c r="H493" s="9"/>
      <c r="I493" s="8"/>
      <c r="J493" s="9"/>
      <c r="K493" s="8"/>
      <c r="L493" s="9"/>
      <c r="M493" s="6"/>
    </row>
    <row r="494" spans="1:51" ht="30" customHeight="1" x14ac:dyDescent="0.4">
      <c r="A494" s="16" t="s">
        <v>902</v>
      </c>
      <c r="B494" s="16"/>
      <c r="C494" s="16"/>
      <c r="D494" s="16"/>
      <c r="E494" s="17"/>
      <c r="F494" s="18"/>
      <c r="G494" s="17"/>
      <c r="H494" s="18"/>
      <c r="I494" s="17"/>
      <c r="J494" s="18"/>
      <c r="K494" s="17"/>
      <c r="L494" s="18"/>
      <c r="M494" s="16"/>
      <c r="N494" s="1" t="s">
        <v>300</v>
      </c>
    </row>
    <row r="495" spans="1:51" ht="30" customHeight="1" x14ac:dyDescent="0.4">
      <c r="A495" s="5" t="s">
        <v>893</v>
      </c>
      <c r="B495" s="5" t="s">
        <v>894</v>
      </c>
      <c r="C495" s="5" t="s">
        <v>895</v>
      </c>
      <c r="D495" s="6">
        <v>0.36</v>
      </c>
      <c r="E495" s="8" t="e">
        <f>일위대가목록!E69</f>
        <v>#REF!</v>
      </c>
      <c r="F495" s="9" t="e">
        <f>TRUNC(E495*D495,1)</f>
        <v>#REF!</v>
      </c>
      <c r="G495" s="8" t="e">
        <f>일위대가목록!F69</f>
        <v>#REF!</v>
      </c>
      <c r="H495" s="9" t="e">
        <f>TRUNC(G495*D495,1)</f>
        <v>#REF!</v>
      </c>
      <c r="I495" s="8" t="e">
        <f>일위대가목록!G69</f>
        <v>#REF!</v>
      </c>
      <c r="J495" s="9" t="e">
        <f>TRUNC(I495*D495,1)</f>
        <v>#REF!</v>
      </c>
      <c r="K495" s="8" t="e">
        <f t="shared" ref="K495:L499" si="119">TRUNC(E495+G495+I495,1)</f>
        <v>#REF!</v>
      </c>
      <c r="L495" s="9" t="e">
        <f t="shared" si="119"/>
        <v>#REF!</v>
      </c>
      <c r="M495" s="5" t="s">
        <v>896</v>
      </c>
      <c r="N495" s="2" t="s">
        <v>300</v>
      </c>
      <c r="O495" s="2" t="s">
        <v>892</v>
      </c>
      <c r="P495" s="2" t="s">
        <v>54</v>
      </c>
      <c r="Q495" s="2" t="s">
        <v>55</v>
      </c>
      <c r="R495" s="2" t="s">
        <v>55</v>
      </c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2" t="s">
        <v>47</v>
      </c>
      <c r="AW495" s="2" t="s">
        <v>904</v>
      </c>
      <c r="AX495" s="2" t="s">
        <v>47</v>
      </c>
      <c r="AY495" s="2" t="s">
        <v>47</v>
      </c>
    </row>
    <row r="496" spans="1:51" ht="30" customHeight="1" x14ac:dyDescent="0.4">
      <c r="A496" s="5" t="s">
        <v>905</v>
      </c>
      <c r="B496" s="5" t="s">
        <v>906</v>
      </c>
      <c r="C496" s="5" t="s">
        <v>106</v>
      </c>
      <c r="D496" s="6">
        <v>1</v>
      </c>
      <c r="E496" s="8" t="e">
        <f>#REF!</f>
        <v>#REF!</v>
      </c>
      <c r="F496" s="9" t="e">
        <f>TRUNC(E496*D496,1)</f>
        <v>#REF!</v>
      </c>
      <c r="G496" s="8" t="e">
        <f>#REF!</f>
        <v>#REF!</v>
      </c>
      <c r="H496" s="9" t="e">
        <f>TRUNC(G496*D496,1)</f>
        <v>#REF!</v>
      </c>
      <c r="I496" s="8" t="e">
        <f>#REF!</f>
        <v>#REF!</v>
      </c>
      <c r="J496" s="9" t="e">
        <f>TRUNC(I496*D496,1)</f>
        <v>#REF!</v>
      </c>
      <c r="K496" s="8" t="e">
        <f t="shared" si="119"/>
        <v>#REF!</v>
      </c>
      <c r="L496" s="9" t="e">
        <f t="shared" si="119"/>
        <v>#REF!</v>
      </c>
      <c r="M496" s="5" t="s">
        <v>47</v>
      </c>
      <c r="N496" s="2" t="s">
        <v>300</v>
      </c>
      <c r="O496" s="2" t="s">
        <v>907</v>
      </c>
      <c r="P496" s="2" t="s">
        <v>55</v>
      </c>
      <c r="Q496" s="2" t="s">
        <v>55</v>
      </c>
      <c r="R496" s="2" t="s">
        <v>54</v>
      </c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2" t="s">
        <v>47</v>
      </c>
      <c r="AW496" s="2" t="s">
        <v>908</v>
      </c>
      <c r="AX496" s="2" t="s">
        <v>47</v>
      </c>
      <c r="AY496" s="2" t="s">
        <v>47</v>
      </c>
    </row>
    <row r="497" spans="1:51" ht="30" customHeight="1" x14ac:dyDescent="0.4">
      <c r="A497" s="5" t="s">
        <v>420</v>
      </c>
      <c r="B497" s="5" t="s">
        <v>421</v>
      </c>
      <c r="C497" s="5" t="s">
        <v>422</v>
      </c>
      <c r="D497" s="6">
        <v>0.123</v>
      </c>
      <c r="E497" s="8" t="e">
        <f>#REF!</f>
        <v>#REF!</v>
      </c>
      <c r="F497" s="9" t="e">
        <f>TRUNC(E497*D497,1)</f>
        <v>#REF!</v>
      </c>
      <c r="G497" s="8" t="e">
        <f>#REF!</f>
        <v>#REF!</v>
      </c>
      <c r="H497" s="9" t="e">
        <f>TRUNC(G497*D497,1)</f>
        <v>#REF!</v>
      </c>
      <c r="I497" s="8" t="e">
        <f>#REF!</f>
        <v>#REF!</v>
      </c>
      <c r="J497" s="9" t="e">
        <f>TRUNC(I497*D497,1)</f>
        <v>#REF!</v>
      </c>
      <c r="K497" s="8" t="e">
        <f t="shared" si="119"/>
        <v>#REF!</v>
      </c>
      <c r="L497" s="9" t="e">
        <f t="shared" si="119"/>
        <v>#REF!</v>
      </c>
      <c r="M497" s="5" t="s">
        <v>47</v>
      </c>
      <c r="N497" s="2" t="s">
        <v>300</v>
      </c>
      <c r="O497" s="2" t="s">
        <v>423</v>
      </c>
      <c r="P497" s="2" t="s">
        <v>55</v>
      </c>
      <c r="Q497" s="2" t="s">
        <v>55</v>
      </c>
      <c r="R497" s="2" t="s">
        <v>54</v>
      </c>
      <c r="S497" s="3"/>
      <c r="T497" s="3"/>
      <c r="U497" s="3"/>
      <c r="V497" s="3">
        <v>1</v>
      </c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2" t="s">
        <v>47</v>
      </c>
      <c r="AW497" s="2" t="s">
        <v>909</v>
      </c>
      <c r="AX497" s="2" t="s">
        <v>47</v>
      </c>
      <c r="AY497" s="2" t="s">
        <v>47</v>
      </c>
    </row>
    <row r="498" spans="1:51" ht="30" customHeight="1" x14ac:dyDescent="0.4">
      <c r="A498" s="5" t="s">
        <v>910</v>
      </c>
      <c r="B498" s="5" t="s">
        <v>421</v>
      </c>
      <c r="C498" s="5" t="s">
        <v>422</v>
      </c>
      <c r="D498" s="6">
        <v>0.123</v>
      </c>
      <c r="E498" s="8" t="e">
        <f>#REF!</f>
        <v>#REF!</v>
      </c>
      <c r="F498" s="9" t="e">
        <f>TRUNC(E498*D498,1)</f>
        <v>#REF!</v>
      </c>
      <c r="G498" s="8" t="e">
        <f>#REF!</f>
        <v>#REF!</v>
      </c>
      <c r="H498" s="9" t="e">
        <f>TRUNC(G498*D498,1)</f>
        <v>#REF!</v>
      </c>
      <c r="I498" s="8" t="e">
        <f>#REF!</f>
        <v>#REF!</v>
      </c>
      <c r="J498" s="9" t="e">
        <f>TRUNC(I498*D498,1)</f>
        <v>#REF!</v>
      </c>
      <c r="K498" s="8" t="e">
        <f t="shared" si="119"/>
        <v>#REF!</v>
      </c>
      <c r="L498" s="9" t="e">
        <f t="shared" si="119"/>
        <v>#REF!</v>
      </c>
      <c r="M498" s="5" t="s">
        <v>47</v>
      </c>
      <c r="N498" s="2" t="s">
        <v>300</v>
      </c>
      <c r="O498" s="2" t="s">
        <v>911</v>
      </c>
      <c r="P498" s="2" t="s">
        <v>55</v>
      </c>
      <c r="Q498" s="2" t="s">
        <v>55</v>
      </c>
      <c r="R498" s="2" t="s">
        <v>54</v>
      </c>
      <c r="S498" s="3"/>
      <c r="T498" s="3"/>
      <c r="U498" s="3"/>
      <c r="V498" s="3">
        <v>1</v>
      </c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2" t="s">
        <v>47</v>
      </c>
      <c r="AW498" s="2" t="s">
        <v>912</v>
      </c>
      <c r="AX498" s="2" t="s">
        <v>47</v>
      </c>
      <c r="AY498" s="2" t="s">
        <v>47</v>
      </c>
    </row>
    <row r="499" spans="1:51" ht="30" customHeight="1" x14ac:dyDescent="0.4">
      <c r="A499" s="5" t="s">
        <v>425</v>
      </c>
      <c r="B499" s="5" t="s">
        <v>426</v>
      </c>
      <c r="C499" s="5" t="s">
        <v>315</v>
      </c>
      <c r="D499" s="6">
        <v>1</v>
      </c>
      <c r="E499" s="8" t="e">
        <f>TRUNC(SUMIF(V495:V499, RIGHTB(O499, 1), H495:H499)*U499, 2)</f>
        <v>#REF!</v>
      </c>
      <c r="F499" s="9" t="e">
        <f>TRUNC(E499*D499,1)</f>
        <v>#REF!</v>
      </c>
      <c r="G499" s="8">
        <v>0</v>
      </c>
      <c r="H499" s="9">
        <f>TRUNC(G499*D499,1)</f>
        <v>0</v>
      </c>
      <c r="I499" s="8">
        <v>0</v>
      </c>
      <c r="J499" s="9">
        <f>TRUNC(I499*D499,1)</f>
        <v>0</v>
      </c>
      <c r="K499" s="8" t="e">
        <f t="shared" si="119"/>
        <v>#REF!</v>
      </c>
      <c r="L499" s="9" t="e">
        <f t="shared" si="119"/>
        <v>#REF!</v>
      </c>
      <c r="M499" s="5" t="s">
        <v>47</v>
      </c>
      <c r="N499" s="2" t="s">
        <v>300</v>
      </c>
      <c r="O499" s="2" t="s">
        <v>376</v>
      </c>
      <c r="P499" s="2" t="s">
        <v>55</v>
      </c>
      <c r="Q499" s="2" t="s">
        <v>55</v>
      </c>
      <c r="R499" s="2" t="s">
        <v>55</v>
      </c>
      <c r="S499" s="3">
        <v>1</v>
      </c>
      <c r="T499" s="3">
        <v>0</v>
      </c>
      <c r="U499" s="3">
        <v>0.03</v>
      </c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2" t="s">
        <v>47</v>
      </c>
      <c r="AW499" s="2" t="s">
        <v>913</v>
      </c>
      <c r="AX499" s="2" t="s">
        <v>47</v>
      </c>
      <c r="AY499" s="2" t="s">
        <v>47</v>
      </c>
    </row>
    <row r="500" spans="1:51" ht="30" customHeight="1" x14ac:dyDescent="0.4">
      <c r="A500" s="5" t="s">
        <v>428</v>
      </c>
      <c r="B500" s="5" t="s">
        <v>47</v>
      </c>
      <c r="C500" s="5" t="s">
        <v>47</v>
      </c>
      <c r="D500" s="6"/>
      <c r="E500" s="8"/>
      <c r="F500" s="9" t="e">
        <f>TRUNC(SUMIF(N495:N499, N494, F495:F499),0)</f>
        <v>#REF!</v>
      </c>
      <c r="G500" s="8"/>
      <c r="H500" s="9" t="e">
        <f>TRUNC(SUMIF(N495:N499, N494, H495:H499),0)</f>
        <v>#REF!</v>
      </c>
      <c r="I500" s="8"/>
      <c r="J500" s="9" t="e">
        <f>TRUNC(SUMIF(N495:N499, N494, J495:J499),0)</f>
        <v>#REF!</v>
      </c>
      <c r="K500" s="8"/>
      <c r="L500" s="9" t="e">
        <f>F500+H500+J500</f>
        <v>#REF!</v>
      </c>
      <c r="M500" s="5" t="s">
        <v>47</v>
      </c>
      <c r="N500" s="2" t="s">
        <v>81</v>
      </c>
      <c r="O500" s="2" t="s">
        <v>81</v>
      </c>
      <c r="P500" s="2" t="s">
        <v>47</v>
      </c>
      <c r="Q500" s="2" t="s">
        <v>47</v>
      </c>
      <c r="R500" s="2" t="s">
        <v>47</v>
      </c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2" t="s">
        <v>47</v>
      </c>
      <c r="AW500" s="2" t="s">
        <v>47</v>
      </c>
      <c r="AX500" s="2" t="s">
        <v>47</v>
      </c>
      <c r="AY500" s="2" t="s">
        <v>47</v>
      </c>
    </row>
    <row r="501" spans="1:51" ht="30" customHeight="1" x14ac:dyDescent="0.4">
      <c r="A501" s="6"/>
      <c r="B501" s="6"/>
      <c r="C501" s="6"/>
      <c r="D501" s="6"/>
      <c r="E501" s="8"/>
      <c r="F501" s="9"/>
      <c r="G501" s="8"/>
      <c r="H501" s="9"/>
      <c r="I501" s="8"/>
      <c r="J501" s="9"/>
      <c r="K501" s="8"/>
      <c r="L501" s="9"/>
      <c r="M501" s="6"/>
    </row>
    <row r="502" spans="1:51" ht="30" customHeight="1" x14ac:dyDescent="0.4">
      <c r="A502" s="16" t="s">
        <v>914</v>
      </c>
      <c r="B502" s="16"/>
      <c r="C502" s="16"/>
      <c r="D502" s="16"/>
      <c r="E502" s="17"/>
      <c r="F502" s="18"/>
      <c r="G502" s="17"/>
      <c r="H502" s="18"/>
      <c r="I502" s="17"/>
      <c r="J502" s="18"/>
      <c r="K502" s="17"/>
      <c r="L502" s="18"/>
      <c r="M502" s="16"/>
      <c r="N502" s="1" t="s">
        <v>360</v>
      </c>
    </row>
    <row r="503" spans="1:51" ht="30" customHeight="1" x14ac:dyDescent="0.4">
      <c r="A503" s="5" t="s">
        <v>893</v>
      </c>
      <c r="B503" s="5" t="s">
        <v>894</v>
      </c>
      <c r="C503" s="5" t="s">
        <v>895</v>
      </c>
      <c r="D503" s="6">
        <v>6.47</v>
      </c>
      <c r="E503" s="8" t="e">
        <f>일위대가목록!E69</f>
        <v>#REF!</v>
      </c>
      <c r="F503" s="9" t="e">
        <f>TRUNC(E503*D503,1)</f>
        <v>#REF!</v>
      </c>
      <c r="G503" s="8" t="e">
        <f>일위대가목록!F69</f>
        <v>#REF!</v>
      </c>
      <c r="H503" s="9" t="e">
        <f>TRUNC(G503*D503,1)</f>
        <v>#REF!</v>
      </c>
      <c r="I503" s="8" t="e">
        <f>일위대가목록!G69</f>
        <v>#REF!</v>
      </c>
      <c r="J503" s="9" t="e">
        <f>TRUNC(I503*D503,1)</f>
        <v>#REF!</v>
      </c>
      <c r="K503" s="8" t="e">
        <f t="shared" ref="K503:L507" si="120">TRUNC(E503+G503+I503,1)</f>
        <v>#REF!</v>
      </c>
      <c r="L503" s="9" t="e">
        <f t="shared" si="120"/>
        <v>#REF!</v>
      </c>
      <c r="M503" s="5" t="s">
        <v>896</v>
      </c>
      <c r="N503" s="2" t="s">
        <v>360</v>
      </c>
      <c r="O503" s="2" t="s">
        <v>892</v>
      </c>
      <c r="P503" s="2" t="s">
        <v>54</v>
      </c>
      <c r="Q503" s="2" t="s">
        <v>55</v>
      </c>
      <c r="R503" s="2" t="s">
        <v>55</v>
      </c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2" t="s">
        <v>47</v>
      </c>
      <c r="AW503" s="2" t="s">
        <v>915</v>
      </c>
      <c r="AX503" s="2" t="s">
        <v>47</v>
      </c>
      <c r="AY503" s="2" t="s">
        <v>47</v>
      </c>
    </row>
    <row r="504" spans="1:51" ht="30" customHeight="1" x14ac:dyDescent="0.4">
      <c r="A504" s="5" t="s">
        <v>905</v>
      </c>
      <c r="B504" s="5" t="s">
        <v>916</v>
      </c>
      <c r="C504" s="5" t="s">
        <v>106</v>
      </c>
      <c r="D504" s="6">
        <v>1</v>
      </c>
      <c r="E504" s="8" t="e">
        <f>#REF!</f>
        <v>#REF!</v>
      </c>
      <c r="F504" s="9" t="e">
        <f>TRUNC(E504*D504,1)</f>
        <v>#REF!</v>
      </c>
      <c r="G504" s="8" t="e">
        <f>#REF!</f>
        <v>#REF!</v>
      </c>
      <c r="H504" s="9" t="e">
        <f>TRUNC(G504*D504,1)</f>
        <v>#REF!</v>
      </c>
      <c r="I504" s="8" t="e">
        <f>#REF!</f>
        <v>#REF!</v>
      </c>
      <c r="J504" s="9" t="e">
        <f>TRUNC(I504*D504,1)</f>
        <v>#REF!</v>
      </c>
      <c r="K504" s="8" t="e">
        <f t="shared" si="120"/>
        <v>#REF!</v>
      </c>
      <c r="L504" s="9" t="e">
        <f t="shared" si="120"/>
        <v>#REF!</v>
      </c>
      <c r="M504" s="5" t="s">
        <v>47</v>
      </c>
      <c r="N504" s="2" t="s">
        <v>360</v>
      </c>
      <c r="O504" s="2" t="s">
        <v>917</v>
      </c>
      <c r="P504" s="2" t="s">
        <v>55</v>
      </c>
      <c r="Q504" s="2" t="s">
        <v>55</v>
      </c>
      <c r="R504" s="2" t="s">
        <v>54</v>
      </c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2" t="s">
        <v>47</v>
      </c>
      <c r="AW504" s="2" t="s">
        <v>918</v>
      </c>
      <c r="AX504" s="2" t="s">
        <v>47</v>
      </c>
      <c r="AY504" s="2" t="s">
        <v>47</v>
      </c>
    </row>
    <row r="505" spans="1:51" ht="30" customHeight="1" x14ac:dyDescent="0.4">
      <c r="A505" s="5" t="s">
        <v>420</v>
      </c>
      <c r="B505" s="5" t="s">
        <v>421</v>
      </c>
      <c r="C505" s="5" t="s">
        <v>422</v>
      </c>
      <c r="D505" s="6">
        <v>0.97499999999999998</v>
      </c>
      <c r="E505" s="8" t="e">
        <f>#REF!</f>
        <v>#REF!</v>
      </c>
      <c r="F505" s="9" t="e">
        <f>TRUNC(E505*D505,1)</f>
        <v>#REF!</v>
      </c>
      <c r="G505" s="8" t="e">
        <f>#REF!</f>
        <v>#REF!</v>
      </c>
      <c r="H505" s="9" t="e">
        <f>TRUNC(G505*D505,1)</f>
        <v>#REF!</v>
      </c>
      <c r="I505" s="8" t="e">
        <f>#REF!</f>
        <v>#REF!</v>
      </c>
      <c r="J505" s="9" t="e">
        <f>TRUNC(I505*D505,1)</f>
        <v>#REF!</v>
      </c>
      <c r="K505" s="8" t="e">
        <f t="shared" si="120"/>
        <v>#REF!</v>
      </c>
      <c r="L505" s="9" t="e">
        <f t="shared" si="120"/>
        <v>#REF!</v>
      </c>
      <c r="M505" s="5" t="s">
        <v>47</v>
      </c>
      <c r="N505" s="2" t="s">
        <v>360</v>
      </c>
      <c r="O505" s="2" t="s">
        <v>423</v>
      </c>
      <c r="P505" s="2" t="s">
        <v>55</v>
      </c>
      <c r="Q505" s="2" t="s">
        <v>55</v>
      </c>
      <c r="R505" s="2" t="s">
        <v>54</v>
      </c>
      <c r="S505" s="3"/>
      <c r="T505" s="3"/>
      <c r="U505" s="3"/>
      <c r="V505" s="3">
        <v>1</v>
      </c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2" t="s">
        <v>47</v>
      </c>
      <c r="AW505" s="2" t="s">
        <v>919</v>
      </c>
      <c r="AX505" s="2" t="s">
        <v>47</v>
      </c>
      <c r="AY505" s="2" t="s">
        <v>47</v>
      </c>
    </row>
    <row r="506" spans="1:51" ht="30" customHeight="1" x14ac:dyDescent="0.4">
      <c r="A506" s="5" t="s">
        <v>910</v>
      </c>
      <c r="B506" s="5" t="s">
        <v>421</v>
      </c>
      <c r="C506" s="5" t="s">
        <v>422</v>
      </c>
      <c r="D506" s="6">
        <v>0.97499999999999998</v>
      </c>
      <c r="E506" s="8" t="e">
        <f>#REF!</f>
        <v>#REF!</v>
      </c>
      <c r="F506" s="9" t="e">
        <f>TRUNC(E506*D506,1)</f>
        <v>#REF!</v>
      </c>
      <c r="G506" s="8" t="e">
        <f>#REF!</f>
        <v>#REF!</v>
      </c>
      <c r="H506" s="9" t="e">
        <f>TRUNC(G506*D506,1)</f>
        <v>#REF!</v>
      </c>
      <c r="I506" s="8" t="e">
        <f>#REF!</f>
        <v>#REF!</v>
      </c>
      <c r="J506" s="9" t="e">
        <f>TRUNC(I506*D506,1)</f>
        <v>#REF!</v>
      </c>
      <c r="K506" s="8" t="e">
        <f t="shared" si="120"/>
        <v>#REF!</v>
      </c>
      <c r="L506" s="9" t="e">
        <f t="shared" si="120"/>
        <v>#REF!</v>
      </c>
      <c r="M506" s="5" t="s">
        <v>47</v>
      </c>
      <c r="N506" s="2" t="s">
        <v>360</v>
      </c>
      <c r="O506" s="2" t="s">
        <v>911</v>
      </c>
      <c r="P506" s="2" t="s">
        <v>55</v>
      </c>
      <c r="Q506" s="2" t="s">
        <v>55</v>
      </c>
      <c r="R506" s="2" t="s">
        <v>54</v>
      </c>
      <c r="S506" s="3"/>
      <c r="T506" s="3"/>
      <c r="U506" s="3"/>
      <c r="V506" s="3">
        <v>1</v>
      </c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2" t="s">
        <v>47</v>
      </c>
      <c r="AW506" s="2" t="s">
        <v>920</v>
      </c>
      <c r="AX506" s="2" t="s">
        <v>47</v>
      </c>
      <c r="AY506" s="2" t="s">
        <v>47</v>
      </c>
    </row>
    <row r="507" spans="1:51" ht="30" customHeight="1" x14ac:dyDescent="0.4">
      <c r="A507" s="5" t="s">
        <v>425</v>
      </c>
      <c r="B507" s="5" t="s">
        <v>426</v>
      </c>
      <c r="C507" s="5" t="s">
        <v>315</v>
      </c>
      <c r="D507" s="6">
        <v>1</v>
      </c>
      <c r="E507" s="8" t="e">
        <f>TRUNC(SUMIF(V503:V507, RIGHTB(O507, 1), H503:H507)*U507, 2)</f>
        <v>#REF!</v>
      </c>
      <c r="F507" s="9" t="e">
        <f>TRUNC(E507*D507,1)</f>
        <v>#REF!</v>
      </c>
      <c r="G507" s="8">
        <v>0</v>
      </c>
      <c r="H507" s="9">
        <f>TRUNC(G507*D507,1)</f>
        <v>0</v>
      </c>
      <c r="I507" s="8">
        <v>0</v>
      </c>
      <c r="J507" s="9">
        <f>TRUNC(I507*D507,1)</f>
        <v>0</v>
      </c>
      <c r="K507" s="8" t="e">
        <f t="shared" si="120"/>
        <v>#REF!</v>
      </c>
      <c r="L507" s="9" t="e">
        <f t="shared" si="120"/>
        <v>#REF!</v>
      </c>
      <c r="M507" s="5" t="s">
        <v>47</v>
      </c>
      <c r="N507" s="2" t="s">
        <v>360</v>
      </c>
      <c r="O507" s="2" t="s">
        <v>376</v>
      </c>
      <c r="P507" s="2" t="s">
        <v>55</v>
      </c>
      <c r="Q507" s="2" t="s">
        <v>55</v>
      </c>
      <c r="R507" s="2" t="s">
        <v>55</v>
      </c>
      <c r="S507" s="3">
        <v>1</v>
      </c>
      <c r="T507" s="3">
        <v>0</v>
      </c>
      <c r="U507" s="3">
        <v>0.03</v>
      </c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2" t="s">
        <v>47</v>
      </c>
      <c r="AW507" s="2" t="s">
        <v>921</v>
      </c>
      <c r="AX507" s="2" t="s">
        <v>47</v>
      </c>
      <c r="AY507" s="2" t="s">
        <v>47</v>
      </c>
    </row>
    <row r="508" spans="1:51" ht="30" customHeight="1" x14ac:dyDescent="0.4">
      <c r="A508" s="5" t="s">
        <v>428</v>
      </c>
      <c r="B508" s="5" t="s">
        <v>47</v>
      </c>
      <c r="C508" s="5" t="s">
        <v>47</v>
      </c>
      <c r="D508" s="6"/>
      <c r="E508" s="8"/>
      <c r="F508" s="9" t="e">
        <f>TRUNC(SUMIF(N503:N507, N502, F503:F507),0)</f>
        <v>#REF!</v>
      </c>
      <c r="G508" s="8"/>
      <c r="H508" s="9" t="e">
        <f>TRUNC(SUMIF(N503:N507, N502, H503:H507),0)</f>
        <v>#REF!</v>
      </c>
      <c r="I508" s="8"/>
      <c r="J508" s="9" t="e">
        <f>TRUNC(SUMIF(N503:N507, N502, J503:J507),0)</f>
        <v>#REF!</v>
      </c>
      <c r="K508" s="8"/>
      <c r="L508" s="9" t="e">
        <f>F508+H508+J508</f>
        <v>#REF!</v>
      </c>
      <c r="M508" s="5" t="s">
        <v>47</v>
      </c>
      <c r="N508" s="2" t="s">
        <v>81</v>
      </c>
      <c r="O508" s="2" t="s">
        <v>81</v>
      </c>
      <c r="P508" s="2" t="s">
        <v>47</v>
      </c>
      <c r="Q508" s="2" t="s">
        <v>47</v>
      </c>
      <c r="R508" s="2" t="s">
        <v>47</v>
      </c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2" t="s">
        <v>47</v>
      </c>
      <c r="AW508" s="2" t="s">
        <v>47</v>
      </c>
      <c r="AX508" s="2" t="s">
        <v>47</v>
      </c>
      <c r="AY508" s="2" t="s">
        <v>47</v>
      </c>
    </row>
    <row r="509" spans="1:51" ht="30" customHeight="1" x14ac:dyDescent="0.4">
      <c r="A509" s="6"/>
      <c r="B509" s="6"/>
      <c r="C509" s="6"/>
      <c r="D509" s="6"/>
      <c r="E509" s="8"/>
      <c r="F509" s="9"/>
      <c r="G509" s="8"/>
      <c r="H509" s="9"/>
      <c r="I509" s="8"/>
      <c r="J509" s="9"/>
      <c r="K509" s="8"/>
      <c r="L509" s="9"/>
      <c r="M509" s="6"/>
    </row>
    <row r="510" spans="1:51" ht="30" customHeight="1" x14ac:dyDescent="0.4">
      <c r="A510" s="16" t="s">
        <v>922</v>
      </c>
      <c r="B510" s="16"/>
      <c r="C510" s="16"/>
      <c r="D510" s="16"/>
      <c r="E510" s="17"/>
      <c r="F510" s="18"/>
      <c r="G510" s="17"/>
      <c r="H510" s="18"/>
      <c r="I510" s="17"/>
      <c r="J510" s="18"/>
      <c r="K510" s="17"/>
      <c r="L510" s="18"/>
      <c r="M510" s="16"/>
      <c r="N510" s="1" t="s">
        <v>217</v>
      </c>
    </row>
    <row r="511" spans="1:51" ht="30" customHeight="1" x14ac:dyDescent="0.4">
      <c r="A511" s="5" t="s">
        <v>214</v>
      </c>
      <c r="B511" s="5" t="s">
        <v>215</v>
      </c>
      <c r="C511" s="5" t="s">
        <v>51</v>
      </c>
      <c r="D511" s="6">
        <v>1</v>
      </c>
      <c r="E511" s="8" t="e">
        <f>#REF!</f>
        <v>#REF!</v>
      </c>
      <c r="F511" s="9" t="e">
        <f>TRUNC(E511*D511,1)</f>
        <v>#REF!</v>
      </c>
      <c r="G511" s="8" t="e">
        <f>#REF!</f>
        <v>#REF!</v>
      </c>
      <c r="H511" s="9" t="e">
        <f>TRUNC(G511*D511,1)</f>
        <v>#REF!</v>
      </c>
      <c r="I511" s="8" t="e">
        <f>#REF!</f>
        <v>#REF!</v>
      </c>
      <c r="J511" s="9" t="e">
        <f>TRUNC(I511*D511,1)</f>
        <v>#REF!</v>
      </c>
      <c r="K511" s="8" t="e">
        <f t="shared" ref="K511:L514" si="121">TRUNC(E511+G511+I511,1)</f>
        <v>#REF!</v>
      </c>
      <c r="L511" s="9" t="e">
        <f t="shared" si="121"/>
        <v>#REF!</v>
      </c>
      <c r="M511" s="5" t="s">
        <v>47</v>
      </c>
      <c r="N511" s="2" t="s">
        <v>217</v>
      </c>
      <c r="O511" s="2" t="s">
        <v>924</v>
      </c>
      <c r="P511" s="2" t="s">
        <v>55</v>
      </c>
      <c r="Q511" s="2" t="s">
        <v>55</v>
      </c>
      <c r="R511" s="2" t="s">
        <v>54</v>
      </c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2" t="s">
        <v>47</v>
      </c>
      <c r="AW511" s="2" t="s">
        <v>925</v>
      </c>
      <c r="AX511" s="2" t="s">
        <v>47</v>
      </c>
      <c r="AY511" s="2" t="s">
        <v>47</v>
      </c>
    </row>
    <row r="512" spans="1:51" ht="30" customHeight="1" x14ac:dyDescent="0.4">
      <c r="A512" s="5" t="s">
        <v>214</v>
      </c>
      <c r="B512" s="5" t="s">
        <v>215</v>
      </c>
      <c r="C512" s="5" t="s">
        <v>51</v>
      </c>
      <c r="D512" s="6">
        <v>0.05</v>
      </c>
      <c r="E512" s="8" t="e">
        <f>#REF!</f>
        <v>#REF!</v>
      </c>
      <c r="F512" s="9" t="e">
        <f>TRUNC(E512*D512,1)</f>
        <v>#REF!</v>
      </c>
      <c r="G512" s="8" t="e">
        <f>#REF!</f>
        <v>#REF!</v>
      </c>
      <c r="H512" s="9" t="e">
        <f>TRUNC(G512*D512,1)</f>
        <v>#REF!</v>
      </c>
      <c r="I512" s="8" t="e">
        <f>#REF!</f>
        <v>#REF!</v>
      </c>
      <c r="J512" s="9" t="e">
        <f>TRUNC(I512*D512,1)</f>
        <v>#REF!</v>
      </c>
      <c r="K512" s="8" t="e">
        <f t="shared" si="121"/>
        <v>#REF!</v>
      </c>
      <c r="L512" s="9" t="e">
        <f t="shared" si="121"/>
        <v>#REF!</v>
      </c>
      <c r="M512" s="5" t="s">
        <v>47</v>
      </c>
      <c r="N512" s="2" t="s">
        <v>217</v>
      </c>
      <c r="O512" s="2" t="s">
        <v>924</v>
      </c>
      <c r="P512" s="2" t="s">
        <v>55</v>
      </c>
      <c r="Q512" s="2" t="s">
        <v>55</v>
      </c>
      <c r="R512" s="2" t="s">
        <v>54</v>
      </c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2" t="s">
        <v>47</v>
      </c>
      <c r="AW512" s="2" t="s">
        <v>925</v>
      </c>
      <c r="AX512" s="2" t="s">
        <v>47</v>
      </c>
      <c r="AY512" s="2" t="s">
        <v>47</v>
      </c>
    </row>
    <row r="513" spans="1:51" ht="30" customHeight="1" x14ac:dyDescent="0.4">
      <c r="A513" s="5" t="s">
        <v>465</v>
      </c>
      <c r="B513" s="5" t="s">
        <v>421</v>
      </c>
      <c r="C513" s="5" t="s">
        <v>422</v>
      </c>
      <c r="D513" s="6">
        <v>0.76</v>
      </c>
      <c r="E513" s="8" t="e">
        <f>#REF!</f>
        <v>#REF!</v>
      </c>
      <c r="F513" s="9" t="e">
        <f>TRUNC(E513*D513,1)</f>
        <v>#REF!</v>
      </c>
      <c r="G513" s="8" t="e">
        <f>#REF!</f>
        <v>#REF!</v>
      </c>
      <c r="H513" s="9" t="e">
        <f>TRUNC(G513*D513,1)</f>
        <v>#REF!</v>
      </c>
      <c r="I513" s="8" t="e">
        <f>#REF!</f>
        <v>#REF!</v>
      </c>
      <c r="J513" s="9" t="e">
        <f>TRUNC(I513*D513,1)</f>
        <v>#REF!</v>
      </c>
      <c r="K513" s="8" t="e">
        <f t="shared" si="121"/>
        <v>#REF!</v>
      </c>
      <c r="L513" s="9" t="e">
        <f t="shared" si="121"/>
        <v>#REF!</v>
      </c>
      <c r="M513" s="5" t="s">
        <v>47</v>
      </c>
      <c r="N513" s="2" t="s">
        <v>217</v>
      </c>
      <c r="O513" s="2" t="s">
        <v>466</v>
      </c>
      <c r="P513" s="2" t="s">
        <v>55</v>
      </c>
      <c r="Q513" s="2" t="s">
        <v>55</v>
      </c>
      <c r="R513" s="2" t="s">
        <v>54</v>
      </c>
      <c r="S513" s="3"/>
      <c r="T513" s="3"/>
      <c r="U513" s="3"/>
      <c r="V513" s="3">
        <v>1</v>
      </c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2" t="s">
        <v>47</v>
      </c>
      <c r="AW513" s="2" t="s">
        <v>926</v>
      </c>
      <c r="AX513" s="2" t="s">
        <v>47</v>
      </c>
      <c r="AY513" s="2" t="s">
        <v>47</v>
      </c>
    </row>
    <row r="514" spans="1:51" ht="30" customHeight="1" x14ac:dyDescent="0.4">
      <c r="A514" s="5" t="s">
        <v>425</v>
      </c>
      <c r="B514" s="5" t="s">
        <v>426</v>
      </c>
      <c r="C514" s="5" t="s">
        <v>315</v>
      </c>
      <c r="D514" s="6">
        <v>1</v>
      </c>
      <c r="E514" s="8" t="e">
        <f>TRUNC(SUMIF(V511:V514, RIGHTB(O514, 1), H511:H514)*U514, 2)</f>
        <v>#REF!</v>
      </c>
      <c r="F514" s="9" t="e">
        <f>TRUNC(E514*D514,1)</f>
        <v>#REF!</v>
      </c>
      <c r="G514" s="8">
        <v>0</v>
      </c>
      <c r="H514" s="9">
        <f>TRUNC(G514*D514,1)</f>
        <v>0</v>
      </c>
      <c r="I514" s="8">
        <v>0</v>
      </c>
      <c r="J514" s="9">
        <f>TRUNC(I514*D514,1)</f>
        <v>0</v>
      </c>
      <c r="K514" s="8" t="e">
        <f t="shared" si="121"/>
        <v>#REF!</v>
      </c>
      <c r="L514" s="9" t="e">
        <f t="shared" si="121"/>
        <v>#REF!</v>
      </c>
      <c r="M514" s="5" t="s">
        <v>47</v>
      </c>
      <c r="N514" s="2" t="s">
        <v>217</v>
      </c>
      <c r="O514" s="2" t="s">
        <v>376</v>
      </c>
      <c r="P514" s="2" t="s">
        <v>55</v>
      </c>
      <c r="Q514" s="2" t="s">
        <v>55</v>
      </c>
      <c r="R514" s="2" t="s">
        <v>55</v>
      </c>
      <c r="S514" s="3">
        <v>1</v>
      </c>
      <c r="T514" s="3">
        <v>0</v>
      </c>
      <c r="U514" s="3">
        <v>0.03</v>
      </c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2" t="s">
        <v>47</v>
      </c>
      <c r="AW514" s="2" t="s">
        <v>927</v>
      </c>
      <c r="AX514" s="2" t="s">
        <v>47</v>
      </c>
      <c r="AY514" s="2" t="s">
        <v>47</v>
      </c>
    </row>
    <row r="515" spans="1:51" ht="30" customHeight="1" x14ac:dyDescent="0.4">
      <c r="A515" s="5" t="s">
        <v>428</v>
      </c>
      <c r="B515" s="5" t="s">
        <v>47</v>
      </c>
      <c r="C515" s="5" t="s">
        <v>47</v>
      </c>
      <c r="D515" s="6"/>
      <c r="E515" s="8"/>
      <c r="F515" s="9" t="e">
        <f>TRUNC(SUMIF(N511:N514, N510, F511:F514),0)</f>
        <v>#REF!</v>
      </c>
      <c r="G515" s="8"/>
      <c r="H515" s="9" t="e">
        <f>TRUNC(SUMIF(N511:N514, N510, H511:H514),0)</f>
        <v>#REF!</v>
      </c>
      <c r="I515" s="8"/>
      <c r="J515" s="9" t="e">
        <f>TRUNC(SUMIF(N511:N514, N510, J511:J514),0)</f>
        <v>#REF!</v>
      </c>
      <c r="K515" s="8"/>
      <c r="L515" s="9" t="e">
        <f>F515+H515+J515</f>
        <v>#REF!</v>
      </c>
      <c r="M515" s="5" t="s">
        <v>47</v>
      </c>
      <c r="N515" s="2" t="s">
        <v>81</v>
      </c>
      <c r="O515" s="2" t="s">
        <v>81</v>
      </c>
      <c r="P515" s="2" t="s">
        <v>47</v>
      </c>
      <c r="Q515" s="2" t="s">
        <v>47</v>
      </c>
      <c r="R515" s="2" t="s">
        <v>47</v>
      </c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2" t="s">
        <v>47</v>
      </c>
      <c r="AW515" s="2" t="s">
        <v>47</v>
      </c>
      <c r="AX515" s="2" t="s">
        <v>47</v>
      </c>
      <c r="AY515" s="2" t="s">
        <v>47</v>
      </c>
    </row>
    <row r="516" spans="1:51" ht="30" customHeight="1" x14ac:dyDescent="0.4">
      <c r="A516" s="6"/>
      <c r="B516" s="6"/>
      <c r="C516" s="6"/>
      <c r="D516" s="6"/>
      <c r="E516" s="8"/>
      <c r="F516" s="9"/>
      <c r="G516" s="8"/>
      <c r="H516" s="9"/>
      <c r="I516" s="8"/>
      <c r="J516" s="9"/>
      <c r="K516" s="8"/>
      <c r="L516" s="9"/>
      <c r="M516" s="6"/>
    </row>
    <row r="517" spans="1:51" ht="30" customHeight="1" x14ac:dyDescent="0.4">
      <c r="A517" s="16" t="s">
        <v>928</v>
      </c>
      <c r="B517" s="16"/>
      <c r="C517" s="16"/>
      <c r="D517" s="16"/>
      <c r="E517" s="17"/>
      <c r="F517" s="18"/>
      <c r="G517" s="17"/>
      <c r="H517" s="18"/>
      <c r="I517" s="17"/>
      <c r="J517" s="18"/>
      <c r="K517" s="17"/>
      <c r="L517" s="18"/>
      <c r="M517" s="16"/>
      <c r="N517" s="1" t="s">
        <v>221</v>
      </c>
    </row>
    <row r="518" spans="1:51" ht="30" customHeight="1" x14ac:dyDescent="0.4">
      <c r="A518" s="5" t="s">
        <v>214</v>
      </c>
      <c r="B518" s="5" t="s">
        <v>929</v>
      </c>
      <c r="C518" s="5" t="s">
        <v>63</v>
      </c>
      <c r="D518" s="6">
        <v>1</v>
      </c>
      <c r="E518" s="8" t="e">
        <f>#REF!</f>
        <v>#REF!</v>
      </c>
      <c r="F518" s="9" t="e">
        <f>TRUNC(E518*D518,1)</f>
        <v>#REF!</v>
      </c>
      <c r="G518" s="8" t="e">
        <f>#REF!</f>
        <v>#REF!</v>
      </c>
      <c r="H518" s="9" t="e">
        <f>TRUNC(G518*D518,1)</f>
        <v>#REF!</v>
      </c>
      <c r="I518" s="8" t="e">
        <f>#REF!</f>
        <v>#REF!</v>
      </c>
      <c r="J518" s="9" t="e">
        <f>TRUNC(I518*D518,1)</f>
        <v>#REF!</v>
      </c>
      <c r="K518" s="8" t="e">
        <f t="shared" ref="K518:L520" si="122">TRUNC(E518+G518+I518,1)</f>
        <v>#REF!</v>
      </c>
      <c r="L518" s="9" t="e">
        <f t="shared" si="122"/>
        <v>#REF!</v>
      </c>
      <c r="M518" s="5" t="s">
        <v>47</v>
      </c>
      <c r="N518" s="2" t="s">
        <v>221</v>
      </c>
      <c r="O518" s="2" t="s">
        <v>930</v>
      </c>
      <c r="P518" s="2" t="s">
        <v>55</v>
      </c>
      <c r="Q518" s="2" t="s">
        <v>55</v>
      </c>
      <c r="R518" s="2" t="s">
        <v>54</v>
      </c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2" t="s">
        <v>47</v>
      </c>
      <c r="AW518" s="2" t="s">
        <v>931</v>
      </c>
      <c r="AX518" s="2" t="s">
        <v>47</v>
      </c>
      <c r="AY518" s="2" t="s">
        <v>47</v>
      </c>
    </row>
    <row r="519" spans="1:51" ht="30" customHeight="1" x14ac:dyDescent="0.4">
      <c r="A519" s="5" t="s">
        <v>465</v>
      </c>
      <c r="B519" s="5" t="s">
        <v>421</v>
      </c>
      <c r="C519" s="5" t="s">
        <v>422</v>
      </c>
      <c r="D519" s="6">
        <v>0.04</v>
      </c>
      <c r="E519" s="8" t="e">
        <f>#REF!</f>
        <v>#REF!</v>
      </c>
      <c r="F519" s="9" t="e">
        <f>TRUNC(E519*D519,1)</f>
        <v>#REF!</v>
      </c>
      <c r="G519" s="8" t="e">
        <f>#REF!</f>
        <v>#REF!</v>
      </c>
      <c r="H519" s="9" t="e">
        <f>TRUNC(G519*D519,1)</f>
        <v>#REF!</v>
      </c>
      <c r="I519" s="8" t="e">
        <f>#REF!</f>
        <v>#REF!</v>
      </c>
      <c r="J519" s="9" t="e">
        <f>TRUNC(I519*D519,1)</f>
        <v>#REF!</v>
      </c>
      <c r="K519" s="8" t="e">
        <f t="shared" si="122"/>
        <v>#REF!</v>
      </c>
      <c r="L519" s="9" t="e">
        <f t="shared" si="122"/>
        <v>#REF!</v>
      </c>
      <c r="M519" s="5" t="s">
        <v>47</v>
      </c>
      <c r="N519" s="2" t="s">
        <v>221</v>
      </c>
      <c r="O519" s="2" t="s">
        <v>466</v>
      </c>
      <c r="P519" s="2" t="s">
        <v>55</v>
      </c>
      <c r="Q519" s="2" t="s">
        <v>55</v>
      </c>
      <c r="R519" s="2" t="s">
        <v>54</v>
      </c>
      <c r="S519" s="3"/>
      <c r="T519" s="3"/>
      <c r="U519" s="3"/>
      <c r="V519" s="3">
        <v>1</v>
      </c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2" t="s">
        <v>47</v>
      </c>
      <c r="AW519" s="2" t="s">
        <v>932</v>
      </c>
      <c r="AX519" s="2" t="s">
        <v>47</v>
      </c>
      <c r="AY519" s="2" t="s">
        <v>47</v>
      </c>
    </row>
    <row r="520" spans="1:51" ht="30" customHeight="1" x14ac:dyDescent="0.4">
      <c r="A520" s="5" t="s">
        <v>425</v>
      </c>
      <c r="B520" s="5" t="s">
        <v>426</v>
      </c>
      <c r="C520" s="5" t="s">
        <v>315</v>
      </c>
      <c r="D520" s="6">
        <v>1</v>
      </c>
      <c r="E520" s="8" t="e">
        <f>TRUNC(SUMIF(V518:V520, RIGHTB(O520, 1), H518:H520)*U520, 2)</f>
        <v>#REF!</v>
      </c>
      <c r="F520" s="9" t="e">
        <f>TRUNC(E520*D520,1)</f>
        <v>#REF!</v>
      </c>
      <c r="G520" s="8">
        <v>0</v>
      </c>
      <c r="H520" s="9">
        <f>TRUNC(G520*D520,1)</f>
        <v>0</v>
      </c>
      <c r="I520" s="8">
        <v>0</v>
      </c>
      <c r="J520" s="9">
        <f>TRUNC(I520*D520,1)</f>
        <v>0</v>
      </c>
      <c r="K520" s="8" t="e">
        <f t="shared" si="122"/>
        <v>#REF!</v>
      </c>
      <c r="L520" s="9" t="e">
        <f t="shared" si="122"/>
        <v>#REF!</v>
      </c>
      <c r="M520" s="5" t="s">
        <v>47</v>
      </c>
      <c r="N520" s="2" t="s">
        <v>221</v>
      </c>
      <c r="O520" s="2" t="s">
        <v>376</v>
      </c>
      <c r="P520" s="2" t="s">
        <v>55</v>
      </c>
      <c r="Q520" s="2" t="s">
        <v>55</v>
      </c>
      <c r="R520" s="2" t="s">
        <v>55</v>
      </c>
      <c r="S520" s="3">
        <v>1</v>
      </c>
      <c r="T520" s="3">
        <v>0</v>
      </c>
      <c r="U520" s="3">
        <v>0.03</v>
      </c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2" t="s">
        <v>47</v>
      </c>
      <c r="AW520" s="2" t="s">
        <v>933</v>
      </c>
      <c r="AX520" s="2" t="s">
        <v>47</v>
      </c>
      <c r="AY520" s="2" t="s">
        <v>47</v>
      </c>
    </row>
    <row r="521" spans="1:51" ht="30" customHeight="1" x14ac:dyDescent="0.4">
      <c r="A521" s="5" t="s">
        <v>428</v>
      </c>
      <c r="B521" s="5" t="s">
        <v>47</v>
      </c>
      <c r="C521" s="5" t="s">
        <v>47</v>
      </c>
      <c r="D521" s="6"/>
      <c r="E521" s="8"/>
      <c r="F521" s="9" t="e">
        <f>TRUNC(SUMIF(N518:N520, N517, F518:F520),0)</f>
        <v>#REF!</v>
      </c>
      <c r="G521" s="8"/>
      <c r="H521" s="9" t="e">
        <f>TRUNC(SUMIF(N518:N520, N517, H518:H520),0)</f>
        <v>#REF!</v>
      </c>
      <c r="I521" s="8"/>
      <c r="J521" s="9" t="e">
        <f>TRUNC(SUMIF(N518:N520, N517, J518:J520),0)</f>
        <v>#REF!</v>
      </c>
      <c r="K521" s="8"/>
      <c r="L521" s="9" t="e">
        <f>F521+H521+J521</f>
        <v>#REF!</v>
      </c>
      <c r="M521" s="5" t="s">
        <v>47</v>
      </c>
      <c r="N521" s="2" t="s">
        <v>81</v>
      </c>
      <c r="O521" s="2" t="s">
        <v>81</v>
      </c>
      <c r="P521" s="2" t="s">
        <v>47</v>
      </c>
      <c r="Q521" s="2" t="s">
        <v>47</v>
      </c>
      <c r="R521" s="2" t="s">
        <v>47</v>
      </c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2" t="s">
        <v>47</v>
      </c>
      <c r="AW521" s="2" t="s">
        <v>47</v>
      </c>
      <c r="AX521" s="2" t="s">
        <v>47</v>
      </c>
      <c r="AY521" s="2" t="s">
        <v>47</v>
      </c>
    </row>
    <row r="522" spans="1:51" ht="30" customHeight="1" x14ac:dyDescent="0.4">
      <c r="A522" s="6"/>
      <c r="B522" s="6"/>
      <c r="C522" s="6"/>
      <c r="D522" s="6"/>
      <c r="E522" s="8"/>
      <c r="F522" s="9"/>
      <c r="G522" s="8"/>
      <c r="H522" s="9"/>
      <c r="I522" s="8"/>
      <c r="J522" s="9"/>
      <c r="K522" s="8"/>
      <c r="L522" s="9"/>
      <c r="M522" s="6"/>
    </row>
    <row r="523" spans="1:51" ht="30" customHeight="1" x14ac:dyDescent="0.4">
      <c r="A523" s="16" t="s">
        <v>934</v>
      </c>
      <c r="B523" s="16"/>
      <c r="C523" s="16"/>
      <c r="D523" s="16"/>
      <c r="E523" s="17"/>
      <c r="F523" s="18"/>
      <c r="G523" s="17"/>
      <c r="H523" s="18"/>
      <c r="I523" s="17"/>
      <c r="J523" s="18"/>
      <c r="K523" s="17"/>
      <c r="L523" s="18"/>
      <c r="M523" s="16"/>
      <c r="N523" s="1" t="s">
        <v>224</v>
      </c>
    </row>
    <row r="524" spans="1:51" ht="30" customHeight="1" x14ac:dyDescent="0.4">
      <c r="A524" s="5" t="s">
        <v>214</v>
      </c>
      <c r="B524" s="5" t="s">
        <v>935</v>
      </c>
      <c r="C524" s="5" t="s">
        <v>63</v>
      </c>
      <c r="D524" s="6">
        <v>1</v>
      </c>
      <c r="E524" s="8" t="e">
        <f>#REF!</f>
        <v>#REF!</v>
      </c>
      <c r="F524" s="9" t="e">
        <f>TRUNC(E524*D524,1)</f>
        <v>#REF!</v>
      </c>
      <c r="G524" s="8" t="e">
        <f>#REF!</f>
        <v>#REF!</v>
      </c>
      <c r="H524" s="9" t="e">
        <f>TRUNC(G524*D524,1)</f>
        <v>#REF!</v>
      </c>
      <c r="I524" s="8" t="e">
        <f>#REF!</f>
        <v>#REF!</v>
      </c>
      <c r="J524" s="9" t="e">
        <f>TRUNC(I524*D524,1)</f>
        <v>#REF!</v>
      </c>
      <c r="K524" s="8" t="e">
        <f t="shared" ref="K524:L526" si="123">TRUNC(E524+G524+I524,1)</f>
        <v>#REF!</v>
      </c>
      <c r="L524" s="9" t="e">
        <f t="shared" si="123"/>
        <v>#REF!</v>
      </c>
      <c r="M524" s="5" t="s">
        <v>382</v>
      </c>
      <c r="N524" s="2" t="s">
        <v>224</v>
      </c>
      <c r="O524" s="2" t="s">
        <v>936</v>
      </c>
      <c r="P524" s="2" t="s">
        <v>55</v>
      </c>
      <c r="Q524" s="2" t="s">
        <v>55</v>
      </c>
      <c r="R524" s="2" t="s">
        <v>54</v>
      </c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2" t="s">
        <v>47</v>
      </c>
      <c r="AW524" s="2" t="s">
        <v>937</v>
      </c>
      <c r="AX524" s="2" t="s">
        <v>47</v>
      </c>
      <c r="AY524" s="2" t="s">
        <v>47</v>
      </c>
    </row>
    <row r="525" spans="1:51" ht="30" customHeight="1" x14ac:dyDescent="0.4">
      <c r="A525" s="5" t="s">
        <v>465</v>
      </c>
      <c r="B525" s="5" t="s">
        <v>421</v>
      </c>
      <c r="C525" s="5" t="s">
        <v>422</v>
      </c>
      <c r="D525" s="6">
        <v>0.04</v>
      </c>
      <c r="E525" s="8" t="e">
        <f>#REF!</f>
        <v>#REF!</v>
      </c>
      <c r="F525" s="9" t="e">
        <f>TRUNC(E525*D525,1)</f>
        <v>#REF!</v>
      </c>
      <c r="G525" s="8" t="e">
        <f>#REF!</f>
        <v>#REF!</v>
      </c>
      <c r="H525" s="9" t="e">
        <f>TRUNC(G525*D525,1)</f>
        <v>#REF!</v>
      </c>
      <c r="I525" s="8" t="e">
        <f>#REF!</f>
        <v>#REF!</v>
      </c>
      <c r="J525" s="9" t="e">
        <f>TRUNC(I525*D525,1)</f>
        <v>#REF!</v>
      </c>
      <c r="K525" s="8" t="e">
        <f t="shared" si="123"/>
        <v>#REF!</v>
      </c>
      <c r="L525" s="9" t="e">
        <f t="shared" si="123"/>
        <v>#REF!</v>
      </c>
      <c r="M525" s="5" t="s">
        <v>47</v>
      </c>
      <c r="N525" s="2" t="s">
        <v>224</v>
      </c>
      <c r="O525" s="2" t="s">
        <v>466</v>
      </c>
      <c r="P525" s="2" t="s">
        <v>55</v>
      </c>
      <c r="Q525" s="2" t="s">
        <v>55</v>
      </c>
      <c r="R525" s="2" t="s">
        <v>54</v>
      </c>
      <c r="S525" s="3"/>
      <c r="T525" s="3"/>
      <c r="U525" s="3"/>
      <c r="V525" s="3">
        <v>1</v>
      </c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2" t="s">
        <v>47</v>
      </c>
      <c r="AW525" s="2" t="s">
        <v>938</v>
      </c>
      <c r="AX525" s="2" t="s">
        <v>47</v>
      </c>
      <c r="AY525" s="2" t="s">
        <v>47</v>
      </c>
    </row>
    <row r="526" spans="1:51" ht="30" customHeight="1" x14ac:dyDescent="0.4">
      <c r="A526" s="5" t="s">
        <v>425</v>
      </c>
      <c r="B526" s="5" t="s">
        <v>426</v>
      </c>
      <c r="C526" s="5" t="s">
        <v>315</v>
      </c>
      <c r="D526" s="6">
        <v>1</v>
      </c>
      <c r="E526" s="8" t="e">
        <f>TRUNC(SUMIF(V524:V526, RIGHTB(O526, 1), H524:H526)*U526, 2)</f>
        <v>#REF!</v>
      </c>
      <c r="F526" s="9" t="e">
        <f>TRUNC(E526*D526,1)</f>
        <v>#REF!</v>
      </c>
      <c r="G526" s="8">
        <v>0</v>
      </c>
      <c r="H526" s="9">
        <f>TRUNC(G526*D526,1)</f>
        <v>0</v>
      </c>
      <c r="I526" s="8">
        <v>0</v>
      </c>
      <c r="J526" s="9">
        <f>TRUNC(I526*D526,1)</f>
        <v>0</v>
      </c>
      <c r="K526" s="8" t="e">
        <f t="shared" si="123"/>
        <v>#REF!</v>
      </c>
      <c r="L526" s="9" t="e">
        <f t="shared" si="123"/>
        <v>#REF!</v>
      </c>
      <c r="M526" s="5" t="s">
        <v>47</v>
      </c>
      <c r="N526" s="2" t="s">
        <v>224</v>
      </c>
      <c r="O526" s="2" t="s">
        <v>376</v>
      </c>
      <c r="P526" s="2" t="s">
        <v>55</v>
      </c>
      <c r="Q526" s="2" t="s">
        <v>55</v>
      </c>
      <c r="R526" s="2" t="s">
        <v>55</v>
      </c>
      <c r="S526" s="3">
        <v>1</v>
      </c>
      <c r="T526" s="3">
        <v>0</v>
      </c>
      <c r="U526" s="3">
        <v>0.03</v>
      </c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2" t="s">
        <v>47</v>
      </c>
      <c r="AW526" s="2" t="s">
        <v>939</v>
      </c>
      <c r="AX526" s="2" t="s">
        <v>47</v>
      </c>
      <c r="AY526" s="2" t="s">
        <v>47</v>
      </c>
    </row>
    <row r="527" spans="1:51" ht="30" customHeight="1" x14ac:dyDescent="0.4">
      <c r="A527" s="5" t="s">
        <v>428</v>
      </c>
      <c r="B527" s="5" t="s">
        <v>47</v>
      </c>
      <c r="C527" s="5" t="s">
        <v>47</v>
      </c>
      <c r="D527" s="6"/>
      <c r="E527" s="8"/>
      <c r="F527" s="9" t="e">
        <f>TRUNC(SUMIF(N524:N526, N523, F524:F526),0)</f>
        <v>#REF!</v>
      </c>
      <c r="G527" s="8"/>
      <c r="H527" s="9" t="e">
        <f>TRUNC(SUMIF(N524:N526, N523, H524:H526),0)</f>
        <v>#REF!</v>
      </c>
      <c r="I527" s="8"/>
      <c r="J527" s="9" t="e">
        <f>TRUNC(SUMIF(N524:N526, N523, J524:J526),0)</f>
        <v>#REF!</v>
      </c>
      <c r="K527" s="8"/>
      <c r="L527" s="9" t="e">
        <f>F527+H527+J527</f>
        <v>#REF!</v>
      </c>
      <c r="M527" s="5" t="s">
        <v>47</v>
      </c>
      <c r="N527" s="2" t="s">
        <v>81</v>
      </c>
      <c r="O527" s="2" t="s">
        <v>81</v>
      </c>
      <c r="P527" s="2" t="s">
        <v>47</v>
      </c>
      <c r="Q527" s="2" t="s">
        <v>47</v>
      </c>
      <c r="R527" s="2" t="s">
        <v>47</v>
      </c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2" t="s">
        <v>47</v>
      </c>
      <c r="AW527" s="2" t="s">
        <v>47</v>
      </c>
      <c r="AX527" s="2" t="s">
        <v>47</v>
      </c>
      <c r="AY527" s="2" t="s">
        <v>47</v>
      </c>
    </row>
    <row r="528" spans="1:51" ht="30" customHeight="1" x14ac:dyDescent="0.4">
      <c r="A528" s="6"/>
      <c r="B528" s="6"/>
      <c r="C528" s="6"/>
      <c r="D528" s="6"/>
      <c r="E528" s="8"/>
      <c r="F528" s="9"/>
      <c r="G528" s="8"/>
      <c r="H528" s="9"/>
      <c r="I528" s="8"/>
      <c r="J528" s="9"/>
      <c r="K528" s="8"/>
      <c r="L528" s="9"/>
      <c r="M528" s="6"/>
    </row>
    <row r="529" spans="1:51" ht="30" customHeight="1" x14ac:dyDescent="0.4">
      <c r="A529" s="16" t="s">
        <v>940</v>
      </c>
      <c r="B529" s="16"/>
      <c r="C529" s="16"/>
      <c r="D529" s="16"/>
      <c r="E529" s="17"/>
      <c r="F529" s="18"/>
      <c r="G529" s="17"/>
      <c r="H529" s="18"/>
      <c r="I529" s="17"/>
      <c r="J529" s="18"/>
      <c r="K529" s="17"/>
      <c r="L529" s="18"/>
      <c r="M529" s="16"/>
      <c r="N529" s="1" t="s">
        <v>191</v>
      </c>
    </row>
    <row r="530" spans="1:51" ht="30" customHeight="1" x14ac:dyDescent="0.4">
      <c r="A530" s="5" t="s">
        <v>188</v>
      </c>
      <c r="B530" s="5" t="s">
        <v>189</v>
      </c>
      <c r="C530" s="5" t="s">
        <v>63</v>
      </c>
      <c r="D530" s="6">
        <v>1</v>
      </c>
      <c r="E530" s="8" t="e">
        <f>#REF!</f>
        <v>#REF!</v>
      </c>
      <c r="F530" s="9" t="e">
        <f>TRUNC(E530*D530,1)</f>
        <v>#REF!</v>
      </c>
      <c r="G530" s="8" t="e">
        <f>#REF!</f>
        <v>#REF!</v>
      </c>
      <c r="H530" s="9" t="e">
        <f>TRUNC(G530*D530,1)</f>
        <v>#REF!</v>
      </c>
      <c r="I530" s="8" t="e">
        <f>#REF!</f>
        <v>#REF!</v>
      </c>
      <c r="J530" s="9" t="e">
        <f>TRUNC(I530*D530,1)</f>
        <v>#REF!</v>
      </c>
      <c r="K530" s="8" t="e">
        <f t="shared" ref="K530:L532" si="124">TRUNC(E530+G530+I530,1)</f>
        <v>#REF!</v>
      </c>
      <c r="L530" s="9" t="e">
        <f t="shared" si="124"/>
        <v>#REF!</v>
      </c>
      <c r="M530" s="5" t="s">
        <v>47</v>
      </c>
      <c r="N530" s="2" t="s">
        <v>191</v>
      </c>
      <c r="O530" s="2" t="s">
        <v>942</v>
      </c>
      <c r="P530" s="2" t="s">
        <v>55</v>
      </c>
      <c r="Q530" s="2" t="s">
        <v>55</v>
      </c>
      <c r="R530" s="2" t="s">
        <v>54</v>
      </c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2" t="s">
        <v>47</v>
      </c>
      <c r="AW530" s="2" t="s">
        <v>943</v>
      </c>
      <c r="AX530" s="2" t="s">
        <v>47</v>
      </c>
      <c r="AY530" s="2" t="s">
        <v>47</v>
      </c>
    </row>
    <row r="531" spans="1:51" ht="30" customHeight="1" x14ac:dyDescent="0.4">
      <c r="A531" s="5" t="s">
        <v>465</v>
      </c>
      <c r="B531" s="5" t="s">
        <v>421</v>
      </c>
      <c r="C531" s="5" t="s">
        <v>422</v>
      </c>
      <c r="D531" s="6">
        <v>0.63</v>
      </c>
      <c r="E531" s="8" t="e">
        <f>#REF!</f>
        <v>#REF!</v>
      </c>
      <c r="F531" s="9" t="e">
        <f>TRUNC(E531*D531,1)</f>
        <v>#REF!</v>
      </c>
      <c r="G531" s="8" t="e">
        <f>#REF!</f>
        <v>#REF!</v>
      </c>
      <c r="H531" s="9" t="e">
        <f>TRUNC(G531*D531,1)</f>
        <v>#REF!</v>
      </c>
      <c r="I531" s="8" t="e">
        <f>#REF!</f>
        <v>#REF!</v>
      </c>
      <c r="J531" s="9" t="e">
        <f>TRUNC(I531*D531,1)</f>
        <v>#REF!</v>
      </c>
      <c r="K531" s="8" t="e">
        <f t="shared" si="124"/>
        <v>#REF!</v>
      </c>
      <c r="L531" s="9" t="e">
        <f t="shared" si="124"/>
        <v>#REF!</v>
      </c>
      <c r="M531" s="5" t="s">
        <v>47</v>
      </c>
      <c r="N531" s="2" t="s">
        <v>191</v>
      </c>
      <c r="O531" s="2" t="s">
        <v>466</v>
      </c>
      <c r="P531" s="2" t="s">
        <v>55</v>
      </c>
      <c r="Q531" s="2" t="s">
        <v>55</v>
      </c>
      <c r="R531" s="2" t="s">
        <v>54</v>
      </c>
      <c r="S531" s="3"/>
      <c r="T531" s="3"/>
      <c r="U531" s="3"/>
      <c r="V531" s="3">
        <v>1</v>
      </c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2" t="s">
        <v>47</v>
      </c>
      <c r="AW531" s="2" t="s">
        <v>944</v>
      </c>
      <c r="AX531" s="2" t="s">
        <v>47</v>
      </c>
      <c r="AY531" s="2" t="s">
        <v>47</v>
      </c>
    </row>
    <row r="532" spans="1:51" ht="30" customHeight="1" x14ac:dyDescent="0.4">
      <c r="A532" s="5" t="s">
        <v>425</v>
      </c>
      <c r="B532" s="5" t="s">
        <v>426</v>
      </c>
      <c r="C532" s="5" t="s">
        <v>315</v>
      </c>
      <c r="D532" s="6">
        <v>1</v>
      </c>
      <c r="E532" s="8" t="e">
        <f>TRUNC(SUMIF(V530:V532, RIGHTB(O532, 1), H530:H532)*U532, 2)</f>
        <v>#REF!</v>
      </c>
      <c r="F532" s="9" t="e">
        <f>TRUNC(E532*D532,1)</f>
        <v>#REF!</v>
      </c>
      <c r="G532" s="8">
        <v>0</v>
      </c>
      <c r="H532" s="9">
        <f>TRUNC(G532*D532,1)</f>
        <v>0</v>
      </c>
      <c r="I532" s="8">
        <v>0</v>
      </c>
      <c r="J532" s="9">
        <f>TRUNC(I532*D532,1)</f>
        <v>0</v>
      </c>
      <c r="K532" s="8" t="e">
        <f t="shared" si="124"/>
        <v>#REF!</v>
      </c>
      <c r="L532" s="9" t="e">
        <f t="shared" si="124"/>
        <v>#REF!</v>
      </c>
      <c r="M532" s="5" t="s">
        <v>47</v>
      </c>
      <c r="N532" s="2" t="s">
        <v>191</v>
      </c>
      <c r="O532" s="2" t="s">
        <v>376</v>
      </c>
      <c r="P532" s="2" t="s">
        <v>55</v>
      </c>
      <c r="Q532" s="2" t="s">
        <v>55</v>
      </c>
      <c r="R532" s="2" t="s">
        <v>55</v>
      </c>
      <c r="S532" s="3">
        <v>1</v>
      </c>
      <c r="T532" s="3">
        <v>0</v>
      </c>
      <c r="U532" s="3">
        <v>0.03</v>
      </c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2" t="s">
        <v>47</v>
      </c>
      <c r="AW532" s="2" t="s">
        <v>945</v>
      </c>
      <c r="AX532" s="2" t="s">
        <v>47</v>
      </c>
      <c r="AY532" s="2" t="s">
        <v>47</v>
      </c>
    </row>
    <row r="533" spans="1:51" ht="30" customHeight="1" x14ac:dyDescent="0.4">
      <c r="A533" s="5" t="s">
        <v>428</v>
      </c>
      <c r="B533" s="5" t="s">
        <v>47</v>
      </c>
      <c r="C533" s="5" t="s">
        <v>47</v>
      </c>
      <c r="D533" s="6"/>
      <c r="E533" s="8"/>
      <c r="F533" s="9" t="e">
        <f>TRUNC(SUMIF(N530:N532, N529, F530:F532),0)</f>
        <v>#REF!</v>
      </c>
      <c r="G533" s="8"/>
      <c r="H533" s="9" t="e">
        <f>TRUNC(SUMIF(N530:N532, N529, H530:H532),0)</f>
        <v>#REF!</v>
      </c>
      <c r="I533" s="8"/>
      <c r="J533" s="9" t="e">
        <f>TRUNC(SUMIF(N530:N532, N529, J530:J532),0)</f>
        <v>#REF!</v>
      </c>
      <c r="K533" s="8"/>
      <c r="L533" s="9" t="e">
        <f>F533+H533+J533</f>
        <v>#REF!</v>
      </c>
      <c r="M533" s="5" t="s">
        <v>47</v>
      </c>
      <c r="N533" s="2" t="s">
        <v>81</v>
      </c>
      <c r="O533" s="2" t="s">
        <v>81</v>
      </c>
      <c r="P533" s="2" t="s">
        <v>47</v>
      </c>
      <c r="Q533" s="2" t="s">
        <v>47</v>
      </c>
      <c r="R533" s="2" t="s">
        <v>47</v>
      </c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2" t="s">
        <v>47</v>
      </c>
      <c r="AW533" s="2" t="s">
        <v>47</v>
      </c>
      <c r="AX533" s="2" t="s">
        <v>47</v>
      </c>
      <c r="AY533" s="2" t="s">
        <v>47</v>
      </c>
    </row>
    <row r="534" spans="1:51" ht="30" customHeight="1" x14ac:dyDescent="0.4">
      <c r="A534" s="6"/>
      <c r="B534" s="6"/>
      <c r="C534" s="6"/>
      <c r="D534" s="6"/>
      <c r="E534" s="8"/>
      <c r="F534" s="9"/>
      <c r="G534" s="8"/>
      <c r="H534" s="9"/>
      <c r="I534" s="8"/>
      <c r="J534" s="9"/>
      <c r="K534" s="8"/>
      <c r="L534" s="9"/>
      <c r="M534" s="6"/>
    </row>
    <row r="535" spans="1:51" ht="30" customHeight="1" x14ac:dyDescent="0.4">
      <c r="A535" s="16" t="s">
        <v>946</v>
      </c>
      <c r="B535" s="16"/>
      <c r="C535" s="16"/>
      <c r="D535" s="16"/>
      <c r="E535" s="17"/>
      <c r="F535" s="18"/>
      <c r="G535" s="17"/>
      <c r="H535" s="18"/>
      <c r="I535" s="17"/>
      <c r="J535" s="18"/>
      <c r="K535" s="17"/>
      <c r="L535" s="18"/>
      <c r="M535" s="16"/>
      <c r="N535" s="1" t="s">
        <v>140</v>
      </c>
    </row>
    <row r="536" spans="1:51" ht="30" customHeight="1" x14ac:dyDescent="0.4">
      <c r="A536" s="5" t="s">
        <v>136</v>
      </c>
      <c r="B536" s="5" t="s">
        <v>137</v>
      </c>
      <c r="C536" s="5" t="s">
        <v>138</v>
      </c>
      <c r="D536" s="6">
        <v>1</v>
      </c>
      <c r="E536" s="8" t="e">
        <f>#REF!</f>
        <v>#REF!</v>
      </c>
      <c r="F536" s="9" t="e">
        <f>TRUNC(E536*D536,1)</f>
        <v>#REF!</v>
      </c>
      <c r="G536" s="8" t="e">
        <f>#REF!</f>
        <v>#REF!</v>
      </c>
      <c r="H536" s="9" t="e">
        <f>TRUNC(G536*D536,1)</f>
        <v>#REF!</v>
      </c>
      <c r="I536" s="8" t="e">
        <f>#REF!</f>
        <v>#REF!</v>
      </c>
      <c r="J536" s="9" t="e">
        <f>TRUNC(I536*D536,1)</f>
        <v>#REF!</v>
      </c>
      <c r="K536" s="8" t="e">
        <f t="shared" ref="K536:L538" si="125">TRUNC(E536+G536+I536,1)</f>
        <v>#REF!</v>
      </c>
      <c r="L536" s="9" t="e">
        <f t="shared" si="125"/>
        <v>#REF!</v>
      </c>
      <c r="M536" s="5" t="s">
        <v>135</v>
      </c>
      <c r="N536" s="2" t="s">
        <v>47</v>
      </c>
      <c r="O536" s="2" t="s">
        <v>377</v>
      </c>
      <c r="P536" s="2" t="s">
        <v>55</v>
      </c>
      <c r="Q536" s="2" t="s">
        <v>55</v>
      </c>
      <c r="R536" s="2" t="s">
        <v>54</v>
      </c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2" t="s">
        <v>947</v>
      </c>
      <c r="AW536" s="2" t="s">
        <v>948</v>
      </c>
      <c r="AX536" s="2" t="s">
        <v>47</v>
      </c>
      <c r="AY536" s="2" t="s">
        <v>47</v>
      </c>
    </row>
    <row r="537" spans="1:51" ht="30" customHeight="1" x14ac:dyDescent="0.4">
      <c r="A537" s="5" t="s">
        <v>465</v>
      </c>
      <c r="B537" s="5" t="s">
        <v>421</v>
      </c>
      <c r="C537" s="5" t="s">
        <v>422</v>
      </c>
      <c r="D537" s="6">
        <v>0.11700000000000001</v>
      </c>
      <c r="E537" s="8" t="e">
        <f>#REF!</f>
        <v>#REF!</v>
      </c>
      <c r="F537" s="9" t="e">
        <f>TRUNC(E537*D537,1)</f>
        <v>#REF!</v>
      </c>
      <c r="G537" s="8" t="e">
        <f>#REF!</f>
        <v>#REF!</v>
      </c>
      <c r="H537" s="9" t="e">
        <f>TRUNC(G537*D537,1)</f>
        <v>#REF!</v>
      </c>
      <c r="I537" s="8" t="e">
        <f>#REF!</f>
        <v>#REF!</v>
      </c>
      <c r="J537" s="9" t="e">
        <f>TRUNC(I537*D537,1)</f>
        <v>#REF!</v>
      </c>
      <c r="K537" s="8" t="e">
        <f t="shared" si="125"/>
        <v>#REF!</v>
      </c>
      <c r="L537" s="9" t="e">
        <f t="shared" si="125"/>
        <v>#REF!</v>
      </c>
      <c r="M537" s="5" t="s">
        <v>47</v>
      </c>
      <c r="N537" s="2" t="s">
        <v>140</v>
      </c>
      <c r="O537" s="2" t="s">
        <v>466</v>
      </c>
      <c r="P537" s="2" t="s">
        <v>55</v>
      </c>
      <c r="Q537" s="2" t="s">
        <v>55</v>
      </c>
      <c r="R537" s="2" t="s">
        <v>54</v>
      </c>
      <c r="S537" s="3"/>
      <c r="T537" s="3"/>
      <c r="U537" s="3"/>
      <c r="V537" s="3">
        <v>1</v>
      </c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2" t="s">
        <v>47</v>
      </c>
      <c r="AW537" s="2" t="s">
        <v>949</v>
      </c>
      <c r="AX537" s="2" t="s">
        <v>47</v>
      </c>
      <c r="AY537" s="2" t="s">
        <v>47</v>
      </c>
    </row>
    <row r="538" spans="1:51" ht="30" customHeight="1" x14ac:dyDescent="0.4">
      <c r="A538" s="5" t="s">
        <v>425</v>
      </c>
      <c r="B538" s="5" t="s">
        <v>426</v>
      </c>
      <c r="C538" s="5" t="s">
        <v>315</v>
      </c>
      <c r="D538" s="6">
        <v>1</v>
      </c>
      <c r="E538" s="8" t="e">
        <f>TRUNC(SUMIF(V536:V538, RIGHTB(O538, 1), H536:H538)*U538, 2)</f>
        <v>#REF!</v>
      </c>
      <c r="F538" s="9" t="e">
        <f>TRUNC(E538*D538,1)</f>
        <v>#REF!</v>
      </c>
      <c r="G538" s="8">
        <v>0</v>
      </c>
      <c r="H538" s="9">
        <f>TRUNC(G538*D538,1)</f>
        <v>0</v>
      </c>
      <c r="I538" s="8">
        <v>0</v>
      </c>
      <c r="J538" s="9">
        <f>TRUNC(I538*D538,1)</f>
        <v>0</v>
      </c>
      <c r="K538" s="8" t="e">
        <f t="shared" si="125"/>
        <v>#REF!</v>
      </c>
      <c r="L538" s="9" t="e">
        <f t="shared" si="125"/>
        <v>#REF!</v>
      </c>
      <c r="M538" s="5" t="s">
        <v>47</v>
      </c>
      <c r="N538" s="2" t="s">
        <v>140</v>
      </c>
      <c r="O538" s="2" t="s">
        <v>376</v>
      </c>
      <c r="P538" s="2" t="s">
        <v>55</v>
      </c>
      <c r="Q538" s="2" t="s">
        <v>55</v>
      </c>
      <c r="R538" s="2" t="s">
        <v>55</v>
      </c>
      <c r="S538" s="3">
        <v>1</v>
      </c>
      <c r="T538" s="3">
        <v>0</v>
      </c>
      <c r="U538" s="3">
        <v>0.03</v>
      </c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2" t="s">
        <v>47</v>
      </c>
      <c r="AW538" s="2" t="s">
        <v>950</v>
      </c>
      <c r="AX538" s="2" t="s">
        <v>47</v>
      </c>
      <c r="AY538" s="2" t="s">
        <v>47</v>
      </c>
    </row>
    <row r="539" spans="1:51" ht="30" customHeight="1" x14ac:dyDescent="0.4">
      <c r="A539" s="5" t="s">
        <v>428</v>
      </c>
      <c r="B539" s="5" t="s">
        <v>47</v>
      </c>
      <c r="C539" s="5" t="s">
        <v>47</v>
      </c>
      <c r="D539" s="6"/>
      <c r="E539" s="8"/>
      <c r="F539" s="9" t="e">
        <f>TRUNC(SUMIF(N536:N538, N535, F536:F538),0)</f>
        <v>#REF!</v>
      </c>
      <c r="G539" s="8"/>
      <c r="H539" s="9" t="e">
        <f>TRUNC(SUMIF(N536:N538, N535, H536:H538),0)</f>
        <v>#REF!</v>
      </c>
      <c r="I539" s="8"/>
      <c r="J539" s="9" t="e">
        <f>TRUNC(SUMIF(N536:N538, N535, J536:J538),0)</f>
        <v>#REF!</v>
      </c>
      <c r="K539" s="8"/>
      <c r="L539" s="9" t="e">
        <f>F539+H539+J539</f>
        <v>#REF!</v>
      </c>
      <c r="M539" s="5" t="s">
        <v>47</v>
      </c>
      <c r="N539" s="2" t="s">
        <v>81</v>
      </c>
      <c r="O539" s="2" t="s">
        <v>81</v>
      </c>
      <c r="P539" s="2" t="s">
        <v>47</v>
      </c>
      <c r="Q539" s="2" t="s">
        <v>47</v>
      </c>
      <c r="R539" s="2" t="s">
        <v>47</v>
      </c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2" t="s">
        <v>47</v>
      </c>
      <c r="AW539" s="2" t="s">
        <v>47</v>
      </c>
      <c r="AX539" s="2" t="s">
        <v>47</v>
      </c>
      <c r="AY539" s="2" t="s">
        <v>47</v>
      </c>
    </row>
    <row r="540" spans="1:51" ht="30" customHeight="1" x14ac:dyDescent="0.4">
      <c r="A540" s="6"/>
      <c r="B540" s="6"/>
      <c r="C540" s="6"/>
      <c r="D540" s="6"/>
      <c r="E540" s="8"/>
      <c r="F540" s="9"/>
      <c r="G540" s="8"/>
      <c r="H540" s="9"/>
      <c r="I540" s="8"/>
      <c r="J540" s="9"/>
      <c r="K540" s="8"/>
      <c r="L540" s="9"/>
      <c r="M540" s="6"/>
    </row>
    <row r="541" spans="1:51" ht="30" customHeight="1" x14ac:dyDescent="0.4">
      <c r="A541" s="16" t="s">
        <v>951</v>
      </c>
      <c r="B541" s="16"/>
      <c r="C541" s="16"/>
      <c r="D541" s="16"/>
      <c r="E541" s="17"/>
      <c r="F541" s="18"/>
      <c r="G541" s="17"/>
      <c r="H541" s="18"/>
      <c r="I541" s="17"/>
      <c r="J541" s="18"/>
      <c r="K541" s="17"/>
      <c r="L541" s="18"/>
      <c r="M541" s="16"/>
      <c r="N541" s="1" t="s">
        <v>144</v>
      </c>
    </row>
    <row r="542" spans="1:51" ht="30" customHeight="1" x14ac:dyDescent="0.4">
      <c r="A542" s="5" t="s">
        <v>141</v>
      </c>
      <c r="B542" s="5" t="s">
        <v>142</v>
      </c>
      <c r="C542" s="5" t="s">
        <v>138</v>
      </c>
      <c r="D542" s="6">
        <v>1</v>
      </c>
      <c r="E542" s="8" t="e">
        <f>#REF!</f>
        <v>#REF!</v>
      </c>
      <c r="F542" s="9" t="e">
        <f>TRUNC(E542*D542,1)</f>
        <v>#REF!</v>
      </c>
      <c r="G542" s="8" t="e">
        <f>#REF!</f>
        <v>#REF!</v>
      </c>
      <c r="H542" s="9" t="e">
        <f>TRUNC(G542*D542,1)</f>
        <v>#REF!</v>
      </c>
      <c r="I542" s="8" t="e">
        <f>#REF!</f>
        <v>#REF!</v>
      </c>
      <c r="J542" s="9" t="e">
        <f>TRUNC(I542*D542,1)</f>
        <v>#REF!</v>
      </c>
      <c r="K542" s="8" t="e">
        <f t="shared" ref="K542:L544" si="126">TRUNC(E542+G542+I542,1)</f>
        <v>#REF!</v>
      </c>
      <c r="L542" s="9" t="e">
        <f t="shared" si="126"/>
        <v>#REF!</v>
      </c>
      <c r="M542" s="5" t="s">
        <v>135</v>
      </c>
      <c r="N542" s="2" t="s">
        <v>47</v>
      </c>
      <c r="O542" s="2" t="s">
        <v>378</v>
      </c>
      <c r="P542" s="2" t="s">
        <v>55</v>
      </c>
      <c r="Q542" s="2" t="s">
        <v>55</v>
      </c>
      <c r="R542" s="2" t="s">
        <v>54</v>
      </c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2" t="s">
        <v>947</v>
      </c>
      <c r="AW542" s="2" t="s">
        <v>952</v>
      </c>
      <c r="AX542" s="2" t="s">
        <v>47</v>
      </c>
      <c r="AY542" s="2" t="s">
        <v>47</v>
      </c>
    </row>
    <row r="543" spans="1:51" ht="30" customHeight="1" x14ac:dyDescent="0.4">
      <c r="A543" s="5" t="s">
        <v>465</v>
      </c>
      <c r="B543" s="5" t="s">
        <v>421</v>
      </c>
      <c r="C543" s="5" t="s">
        <v>422</v>
      </c>
      <c r="D543" s="6">
        <v>0.11700000000000001</v>
      </c>
      <c r="E543" s="8" t="e">
        <f>#REF!</f>
        <v>#REF!</v>
      </c>
      <c r="F543" s="9" t="e">
        <f>TRUNC(E543*D543,1)</f>
        <v>#REF!</v>
      </c>
      <c r="G543" s="8" t="e">
        <f>#REF!</f>
        <v>#REF!</v>
      </c>
      <c r="H543" s="9" t="e">
        <f>TRUNC(G543*D543,1)</f>
        <v>#REF!</v>
      </c>
      <c r="I543" s="8" t="e">
        <f>#REF!</f>
        <v>#REF!</v>
      </c>
      <c r="J543" s="9" t="e">
        <f>TRUNC(I543*D543,1)</f>
        <v>#REF!</v>
      </c>
      <c r="K543" s="8" t="e">
        <f t="shared" si="126"/>
        <v>#REF!</v>
      </c>
      <c r="L543" s="9" t="e">
        <f t="shared" si="126"/>
        <v>#REF!</v>
      </c>
      <c r="M543" s="5" t="s">
        <v>47</v>
      </c>
      <c r="N543" s="2" t="s">
        <v>144</v>
      </c>
      <c r="O543" s="2" t="s">
        <v>466</v>
      </c>
      <c r="P543" s="2" t="s">
        <v>55</v>
      </c>
      <c r="Q543" s="2" t="s">
        <v>55</v>
      </c>
      <c r="R543" s="2" t="s">
        <v>54</v>
      </c>
      <c r="S543" s="3"/>
      <c r="T543" s="3"/>
      <c r="U543" s="3"/>
      <c r="V543" s="3">
        <v>1</v>
      </c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2" t="s">
        <v>47</v>
      </c>
      <c r="AW543" s="2" t="s">
        <v>953</v>
      </c>
      <c r="AX543" s="2" t="s">
        <v>47</v>
      </c>
      <c r="AY543" s="2" t="s">
        <v>47</v>
      </c>
    </row>
    <row r="544" spans="1:51" ht="30" customHeight="1" x14ac:dyDescent="0.4">
      <c r="A544" s="5" t="s">
        <v>425</v>
      </c>
      <c r="B544" s="5" t="s">
        <v>426</v>
      </c>
      <c r="C544" s="5" t="s">
        <v>315</v>
      </c>
      <c r="D544" s="6">
        <v>1</v>
      </c>
      <c r="E544" s="8" t="e">
        <f>TRUNC(SUMIF(V542:V544, RIGHTB(O544, 1), H542:H544)*U544, 2)</f>
        <v>#REF!</v>
      </c>
      <c r="F544" s="9" t="e">
        <f>TRUNC(E544*D544,1)</f>
        <v>#REF!</v>
      </c>
      <c r="G544" s="8">
        <v>0</v>
      </c>
      <c r="H544" s="9">
        <f>TRUNC(G544*D544,1)</f>
        <v>0</v>
      </c>
      <c r="I544" s="8">
        <v>0</v>
      </c>
      <c r="J544" s="9">
        <f>TRUNC(I544*D544,1)</f>
        <v>0</v>
      </c>
      <c r="K544" s="8" t="e">
        <f t="shared" si="126"/>
        <v>#REF!</v>
      </c>
      <c r="L544" s="9" t="e">
        <f t="shared" si="126"/>
        <v>#REF!</v>
      </c>
      <c r="M544" s="5" t="s">
        <v>47</v>
      </c>
      <c r="N544" s="2" t="s">
        <v>144</v>
      </c>
      <c r="O544" s="2" t="s">
        <v>376</v>
      </c>
      <c r="P544" s="2" t="s">
        <v>55</v>
      </c>
      <c r="Q544" s="2" t="s">
        <v>55</v>
      </c>
      <c r="R544" s="2" t="s">
        <v>55</v>
      </c>
      <c r="S544" s="3">
        <v>1</v>
      </c>
      <c r="T544" s="3">
        <v>0</v>
      </c>
      <c r="U544" s="3">
        <v>0.03</v>
      </c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2" t="s">
        <v>47</v>
      </c>
      <c r="AW544" s="2" t="s">
        <v>954</v>
      </c>
      <c r="AX544" s="2" t="s">
        <v>47</v>
      </c>
      <c r="AY544" s="2" t="s">
        <v>47</v>
      </c>
    </row>
    <row r="545" spans="1:51" ht="30" customHeight="1" x14ac:dyDescent="0.4">
      <c r="A545" s="5" t="s">
        <v>428</v>
      </c>
      <c r="B545" s="5" t="s">
        <v>47</v>
      </c>
      <c r="C545" s="5" t="s">
        <v>47</v>
      </c>
      <c r="D545" s="6"/>
      <c r="E545" s="8"/>
      <c r="F545" s="9" t="e">
        <f>TRUNC(SUMIF(N542:N544, N541, F542:F544),0)</f>
        <v>#REF!</v>
      </c>
      <c r="G545" s="8"/>
      <c r="H545" s="9" t="e">
        <f>TRUNC(SUMIF(N542:N544, N541, H542:H544),0)</f>
        <v>#REF!</v>
      </c>
      <c r="I545" s="8"/>
      <c r="J545" s="9" t="e">
        <f>TRUNC(SUMIF(N542:N544, N541, J542:J544),0)</f>
        <v>#REF!</v>
      </c>
      <c r="K545" s="8"/>
      <c r="L545" s="9" t="e">
        <f>F545+H545+J545</f>
        <v>#REF!</v>
      </c>
      <c r="M545" s="5" t="s">
        <v>47</v>
      </c>
      <c r="N545" s="2" t="s">
        <v>81</v>
      </c>
      <c r="O545" s="2" t="s">
        <v>81</v>
      </c>
      <c r="P545" s="2" t="s">
        <v>47</v>
      </c>
      <c r="Q545" s="2" t="s">
        <v>47</v>
      </c>
      <c r="R545" s="2" t="s">
        <v>47</v>
      </c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2" t="s">
        <v>47</v>
      </c>
      <c r="AW545" s="2" t="s">
        <v>47</v>
      </c>
      <c r="AX545" s="2" t="s">
        <v>47</v>
      </c>
      <c r="AY545" s="2" t="s">
        <v>47</v>
      </c>
    </row>
    <row r="546" spans="1:51" ht="30" customHeight="1" x14ac:dyDescent="0.4">
      <c r="A546" s="6"/>
      <c r="B546" s="6"/>
      <c r="C546" s="6"/>
      <c r="D546" s="6"/>
      <c r="E546" s="8"/>
      <c r="F546" s="9"/>
      <c r="G546" s="8"/>
      <c r="H546" s="9"/>
      <c r="I546" s="8"/>
      <c r="J546" s="9"/>
      <c r="K546" s="8"/>
      <c r="L546" s="9"/>
      <c r="M546" s="6"/>
    </row>
    <row r="547" spans="1:51" ht="30" customHeight="1" x14ac:dyDescent="0.4">
      <c r="A547" s="16" t="s">
        <v>955</v>
      </c>
      <c r="B547" s="16"/>
      <c r="C547" s="16"/>
      <c r="D547" s="16"/>
      <c r="E547" s="17"/>
      <c r="F547" s="18"/>
      <c r="G547" s="17"/>
      <c r="H547" s="18"/>
      <c r="I547" s="17"/>
      <c r="J547" s="18"/>
      <c r="K547" s="17"/>
      <c r="L547" s="18"/>
      <c r="M547" s="16"/>
      <c r="N547" s="1" t="s">
        <v>148</v>
      </c>
    </row>
    <row r="548" spans="1:51" ht="30" customHeight="1" x14ac:dyDescent="0.4">
      <c r="A548" s="5" t="s">
        <v>145</v>
      </c>
      <c r="B548" s="5" t="s">
        <v>146</v>
      </c>
      <c r="C548" s="5" t="s">
        <v>138</v>
      </c>
      <c r="D548" s="6">
        <v>1</v>
      </c>
      <c r="E548" s="8" t="e">
        <f>#REF!</f>
        <v>#REF!</v>
      </c>
      <c r="F548" s="9" t="e">
        <f>TRUNC(E548*D548,1)</f>
        <v>#REF!</v>
      </c>
      <c r="G548" s="8" t="e">
        <f>#REF!</f>
        <v>#REF!</v>
      </c>
      <c r="H548" s="9" t="e">
        <f>TRUNC(G548*D548,1)</f>
        <v>#REF!</v>
      </c>
      <c r="I548" s="8" t="e">
        <f>#REF!</f>
        <v>#REF!</v>
      </c>
      <c r="J548" s="9" t="e">
        <f>TRUNC(I548*D548,1)</f>
        <v>#REF!</v>
      </c>
      <c r="K548" s="8" t="e">
        <f t="shared" ref="K548:L550" si="127">TRUNC(E548+G548+I548,1)</f>
        <v>#REF!</v>
      </c>
      <c r="L548" s="9" t="e">
        <f t="shared" si="127"/>
        <v>#REF!</v>
      </c>
      <c r="M548" s="5" t="s">
        <v>135</v>
      </c>
      <c r="N548" s="2" t="s">
        <v>47</v>
      </c>
      <c r="O548" s="2" t="s">
        <v>379</v>
      </c>
      <c r="P548" s="2" t="s">
        <v>55</v>
      </c>
      <c r="Q548" s="2" t="s">
        <v>55</v>
      </c>
      <c r="R548" s="2" t="s">
        <v>54</v>
      </c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2" t="s">
        <v>947</v>
      </c>
      <c r="AW548" s="2" t="s">
        <v>956</v>
      </c>
      <c r="AX548" s="2" t="s">
        <v>47</v>
      </c>
      <c r="AY548" s="2" t="s">
        <v>47</v>
      </c>
    </row>
    <row r="549" spans="1:51" ht="30" customHeight="1" x14ac:dyDescent="0.4">
      <c r="A549" s="5" t="s">
        <v>465</v>
      </c>
      <c r="B549" s="5" t="s">
        <v>421</v>
      </c>
      <c r="C549" s="5" t="s">
        <v>422</v>
      </c>
      <c r="D549" s="6">
        <v>0.155</v>
      </c>
      <c r="E549" s="8" t="e">
        <f>#REF!</f>
        <v>#REF!</v>
      </c>
      <c r="F549" s="9" t="e">
        <f>TRUNC(E549*D549,1)</f>
        <v>#REF!</v>
      </c>
      <c r="G549" s="8" t="e">
        <f>#REF!</f>
        <v>#REF!</v>
      </c>
      <c r="H549" s="9" t="e">
        <f>TRUNC(G549*D549,1)</f>
        <v>#REF!</v>
      </c>
      <c r="I549" s="8" t="e">
        <f>#REF!</f>
        <v>#REF!</v>
      </c>
      <c r="J549" s="9" t="e">
        <f>TRUNC(I549*D549,1)</f>
        <v>#REF!</v>
      </c>
      <c r="K549" s="8" t="e">
        <f t="shared" si="127"/>
        <v>#REF!</v>
      </c>
      <c r="L549" s="9" t="e">
        <f t="shared" si="127"/>
        <v>#REF!</v>
      </c>
      <c r="M549" s="5" t="s">
        <v>47</v>
      </c>
      <c r="N549" s="2" t="s">
        <v>148</v>
      </c>
      <c r="O549" s="2" t="s">
        <v>466</v>
      </c>
      <c r="P549" s="2" t="s">
        <v>55</v>
      </c>
      <c r="Q549" s="2" t="s">
        <v>55</v>
      </c>
      <c r="R549" s="2" t="s">
        <v>54</v>
      </c>
      <c r="S549" s="3"/>
      <c r="T549" s="3"/>
      <c r="U549" s="3"/>
      <c r="V549" s="3">
        <v>1</v>
      </c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2" t="s">
        <v>47</v>
      </c>
      <c r="AW549" s="2" t="s">
        <v>957</v>
      </c>
      <c r="AX549" s="2" t="s">
        <v>47</v>
      </c>
      <c r="AY549" s="2" t="s">
        <v>47</v>
      </c>
    </row>
    <row r="550" spans="1:51" ht="30" customHeight="1" x14ac:dyDescent="0.4">
      <c r="A550" s="5" t="s">
        <v>425</v>
      </c>
      <c r="B550" s="5" t="s">
        <v>426</v>
      </c>
      <c r="C550" s="5" t="s">
        <v>315</v>
      </c>
      <c r="D550" s="6">
        <v>1</v>
      </c>
      <c r="E550" s="8" t="e">
        <f>TRUNC(SUMIF(V548:V550, RIGHTB(O550, 1), H548:H550)*U550, 2)</f>
        <v>#REF!</v>
      </c>
      <c r="F550" s="9" t="e">
        <f>TRUNC(E550*D550,1)</f>
        <v>#REF!</v>
      </c>
      <c r="G550" s="8">
        <v>0</v>
      </c>
      <c r="H550" s="9">
        <f>TRUNC(G550*D550,1)</f>
        <v>0</v>
      </c>
      <c r="I550" s="8">
        <v>0</v>
      </c>
      <c r="J550" s="9">
        <f>TRUNC(I550*D550,1)</f>
        <v>0</v>
      </c>
      <c r="K550" s="8" t="e">
        <f t="shared" si="127"/>
        <v>#REF!</v>
      </c>
      <c r="L550" s="9" t="e">
        <f t="shared" si="127"/>
        <v>#REF!</v>
      </c>
      <c r="M550" s="5" t="s">
        <v>47</v>
      </c>
      <c r="N550" s="2" t="s">
        <v>148</v>
      </c>
      <c r="O550" s="2" t="s">
        <v>376</v>
      </c>
      <c r="P550" s="2" t="s">
        <v>55</v>
      </c>
      <c r="Q550" s="2" t="s">
        <v>55</v>
      </c>
      <c r="R550" s="2" t="s">
        <v>55</v>
      </c>
      <c r="S550" s="3">
        <v>1</v>
      </c>
      <c r="T550" s="3">
        <v>0</v>
      </c>
      <c r="U550" s="3">
        <v>0.03</v>
      </c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2" t="s">
        <v>47</v>
      </c>
      <c r="AW550" s="2" t="s">
        <v>958</v>
      </c>
      <c r="AX550" s="2" t="s">
        <v>47</v>
      </c>
      <c r="AY550" s="2" t="s">
        <v>47</v>
      </c>
    </row>
    <row r="551" spans="1:51" ht="30" customHeight="1" x14ac:dyDescent="0.4">
      <c r="A551" s="5" t="s">
        <v>428</v>
      </c>
      <c r="B551" s="5" t="s">
        <v>47</v>
      </c>
      <c r="C551" s="5" t="s">
        <v>47</v>
      </c>
      <c r="D551" s="6"/>
      <c r="E551" s="8"/>
      <c r="F551" s="9" t="e">
        <f>TRUNC(SUMIF(N548:N550, N547, F548:F550),0)</f>
        <v>#REF!</v>
      </c>
      <c r="G551" s="8"/>
      <c r="H551" s="9" t="e">
        <f>TRUNC(SUMIF(N548:N550, N547, H548:H550),0)</f>
        <v>#REF!</v>
      </c>
      <c r="I551" s="8"/>
      <c r="J551" s="9" t="e">
        <f>TRUNC(SUMIF(N548:N550, N547, J548:J550),0)</f>
        <v>#REF!</v>
      </c>
      <c r="K551" s="8"/>
      <c r="L551" s="9" t="e">
        <f>F551+H551+J551</f>
        <v>#REF!</v>
      </c>
      <c r="M551" s="5" t="s">
        <v>47</v>
      </c>
      <c r="N551" s="2" t="s">
        <v>81</v>
      </c>
      <c r="O551" s="2" t="s">
        <v>81</v>
      </c>
      <c r="P551" s="2" t="s">
        <v>47</v>
      </c>
      <c r="Q551" s="2" t="s">
        <v>47</v>
      </c>
      <c r="R551" s="2" t="s">
        <v>47</v>
      </c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2" t="s">
        <v>47</v>
      </c>
      <c r="AW551" s="2" t="s">
        <v>47</v>
      </c>
      <c r="AX551" s="2" t="s">
        <v>47</v>
      </c>
      <c r="AY551" s="2" t="s">
        <v>47</v>
      </c>
    </row>
    <row r="552" spans="1:51" ht="30" customHeight="1" x14ac:dyDescent="0.4">
      <c r="A552" s="6"/>
      <c r="B552" s="6"/>
      <c r="C552" s="6"/>
      <c r="D552" s="6"/>
      <c r="E552" s="8"/>
      <c r="F552" s="9"/>
      <c r="G552" s="8"/>
      <c r="H552" s="9"/>
      <c r="I552" s="8"/>
      <c r="J552" s="9"/>
      <c r="K552" s="8"/>
      <c r="L552" s="9"/>
      <c r="M552" s="6"/>
    </row>
    <row r="553" spans="1:51" ht="30" customHeight="1" x14ac:dyDescent="0.4">
      <c r="A553" s="16" t="s">
        <v>959</v>
      </c>
      <c r="B553" s="16"/>
      <c r="C553" s="16"/>
      <c r="D553" s="16"/>
      <c r="E553" s="17"/>
      <c r="F553" s="18"/>
      <c r="G553" s="17"/>
      <c r="H553" s="18"/>
      <c r="I553" s="17"/>
      <c r="J553" s="18"/>
      <c r="K553" s="17"/>
      <c r="L553" s="18"/>
      <c r="M553" s="16"/>
      <c r="N553" s="1" t="s">
        <v>249</v>
      </c>
    </row>
    <row r="554" spans="1:51" ht="30" customHeight="1" x14ac:dyDescent="0.4">
      <c r="A554" s="5" t="s">
        <v>247</v>
      </c>
      <c r="B554" s="5" t="s">
        <v>137</v>
      </c>
      <c r="C554" s="5" t="s">
        <v>138</v>
      </c>
      <c r="D554" s="6">
        <v>1</v>
      </c>
      <c r="E554" s="8" t="e">
        <f>#REF!</f>
        <v>#REF!</v>
      </c>
      <c r="F554" s="9" t="e">
        <f>TRUNC(E554*D554,1)</f>
        <v>#REF!</v>
      </c>
      <c r="G554" s="8" t="e">
        <f>#REF!</f>
        <v>#REF!</v>
      </c>
      <c r="H554" s="9" t="e">
        <f>TRUNC(G554*D554,1)</f>
        <v>#REF!</v>
      </c>
      <c r="I554" s="8" t="e">
        <f>#REF!</f>
        <v>#REF!</v>
      </c>
      <c r="J554" s="9" t="e">
        <f>TRUNC(I554*D554,1)</f>
        <v>#REF!</v>
      </c>
      <c r="K554" s="8" t="e">
        <f t="shared" ref="K554:L556" si="128">TRUNC(E554+G554+I554,1)</f>
        <v>#REF!</v>
      </c>
      <c r="L554" s="9" t="e">
        <f t="shared" si="128"/>
        <v>#REF!</v>
      </c>
      <c r="M554" s="5" t="s">
        <v>135</v>
      </c>
      <c r="N554" s="2" t="s">
        <v>47</v>
      </c>
      <c r="O554" s="2" t="s">
        <v>368</v>
      </c>
      <c r="P554" s="2" t="s">
        <v>55</v>
      </c>
      <c r="Q554" s="2" t="s">
        <v>55</v>
      </c>
      <c r="R554" s="2" t="s">
        <v>54</v>
      </c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2" t="s">
        <v>947</v>
      </c>
      <c r="AW554" s="2" t="s">
        <v>960</v>
      </c>
      <c r="AX554" s="2" t="s">
        <v>47</v>
      </c>
      <c r="AY554" s="2" t="s">
        <v>47</v>
      </c>
    </row>
    <row r="555" spans="1:51" ht="30" customHeight="1" x14ac:dyDescent="0.4">
      <c r="A555" s="5" t="s">
        <v>465</v>
      </c>
      <c r="B555" s="5" t="s">
        <v>421</v>
      </c>
      <c r="C555" s="5" t="s">
        <v>422</v>
      </c>
      <c r="D555" s="6">
        <v>0.13800000000000001</v>
      </c>
      <c r="E555" s="8" t="e">
        <f>#REF!</f>
        <v>#REF!</v>
      </c>
      <c r="F555" s="9" t="e">
        <f>TRUNC(E555*D555,1)</f>
        <v>#REF!</v>
      </c>
      <c r="G555" s="8" t="e">
        <f>#REF!</f>
        <v>#REF!</v>
      </c>
      <c r="H555" s="9" t="e">
        <f>TRUNC(G555*D555,1)</f>
        <v>#REF!</v>
      </c>
      <c r="I555" s="8" t="e">
        <f>#REF!</f>
        <v>#REF!</v>
      </c>
      <c r="J555" s="9" t="e">
        <f>TRUNC(I555*D555,1)</f>
        <v>#REF!</v>
      </c>
      <c r="K555" s="8" t="e">
        <f t="shared" si="128"/>
        <v>#REF!</v>
      </c>
      <c r="L555" s="9" t="e">
        <f t="shared" si="128"/>
        <v>#REF!</v>
      </c>
      <c r="M555" s="5" t="s">
        <v>47</v>
      </c>
      <c r="N555" s="2" t="s">
        <v>249</v>
      </c>
      <c r="O555" s="2" t="s">
        <v>466</v>
      </c>
      <c r="P555" s="2" t="s">
        <v>55</v>
      </c>
      <c r="Q555" s="2" t="s">
        <v>55</v>
      </c>
      <c r="R555" s="2" t="s">
        <v>54</v>
      </c>
      <c r="S555" s="3"/>
      <c r="T555" s="3"/>
      <c r="U555" s="3"/>
      <c r="V555" s="3">
        <v>1</v>
      </c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2" t="s">
        <v>47</v>
      </c>
      <c r="AW555" s="2" t="s">
        <v>961</v>
      </c>
      <c r="AX555" s="2" t="s">
        <v>47</v>
      </c>
      <c r="AY555" s="2" t="s">
        <v>47</v>
      </c>
    </row>
    <row r="556" spans="1:51" ht="30" customHeight="1" x14ac:dyDescent="0.4">
      <c r="A556" s="5" t="s">
        <v>425</v>
      </c>
      <c r="B556" s="5" t="s">
        <v>426</v>
      </c>
      <c r="C556" s="5" t="s">
        <v>315</v>
      </c>
      <c r="D556" s="6">
        <v>1</v>
      </c>
      <c r="E556" s="8" t="e">
        <f>TRUNC(SUMIF(V554:V556, RIGHTB(O556, 1), H554:H556)*U556, 2)</f>
        <v>#REF!</v>
      </c>
      <c r="F556" s="9" t="e">
        <f>TRUNC(E556*D556,1)</f>
        <v>#REF!</v>
      </c>
      <c r="G556" s="8">
        <v>0</v>
      </c>
      <c r="H556" s="9">
        <f>TRUNC(G556*D556,1)</f>
        <v>0</v>
      </c>
      <c r="I556" s="8">
        <v>0</v>
      </c>
      <c r="J556" s="9">
        <f>TRUNC(I556*D556,1)</f>
        <v>0</v>
      </c>
      <c r="K556" s="8" t="e">
        <f t="shared" si="128"/>
        <v>#REF!</v>
      </c>
      <c r="L556" s="9" t="e">
        <f t="shared" si="128"/>
        <v>#REF!</v>
      </c>
      <c r="M556" s="5" t="s">
        <v>47</v>
      </c>
      <c r="N556" s="2" t="s">
        <v>249</v>
      </c>
      <c r="O556" s="2" t="s">
        <v>376</v>
      </c>
      <c r="P556" s="2" t="s">
        <v>55</v>
      </c>
      <c r="Q556" s="2" t="s">
        <v>55</v>
      </c>
      <c r="R556" s="2" t="s">
        <v>55</v>
      </c>
      <c r="S556" s="3">
        <v>1</v>
      </c>
      <c r="T556" s="3">
        <v>0</v>
      </c>
      <c r="U556" s="3">
        <v>0.03</v>
      </c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2" t="s">
        <v>47</v>
      </c>
      <c r="AW556" s="2" t="s">
        <v>962</v>
      </c>
      <c r="AX556" s="2" t="s">
        <v>47</v>
      </c>
      <c r="AY556" s="2" t="s">
        <v>47</v>
      </c>
    </row>
    <row r="557" spans="1:51" ht="30" customHeight="1" x14ac:dyDescent="0.4">
      <c r="A557" s="5" t="s">
        <v>428</v>
      </c>
      <c r="B557" s="5" t="s">
        <v>47</v>
      </c>
      <c r="C557" s="5" t="s">
        <v>47</v>
      </c>
      <c r="D557" s="6"/>
      <c r="E557" s="8"/>
      <c r="F557" s="9" t="e">
        <f>TRUNC(SUMIF(N554:N556, N553, F554:F556),0)</f>
        <v>#REF!</v>
      </c>
      <c r="G557" s="8"/>
      <c r="H557" s="9" t="e">
        <f>TRUNC(SUMIF(N554:N556, N553, H554:H556),0)</f>
        <v>#REF!</v>
      </c>
      <c r="I557" s="8"/>
      <c r="J557" s="9" t="e">
        <f>TRUNC(SUMIF(N554:N556, N553, J554:J556),0)</f>
        <v>#REF!</v>
      </c>
      <c r="K557" s="8"/>
      <c r="L557" s="9" t="e">
        <f>F557+H557+J557</f>
        <v>#REF!</v>
      </c>
      <c r="M557" s="5" t="s">
        <v>47</v>
      </c>
      <c r="N557" s="2" t="s">
        <v>81</v>
      </c>
      <c r="O557" s="2" t="s">
        <v>81</v>
      </c>
      <c r="P557" s="2" t="s">
        <v>47</v>
      </c>
      <c r="Q557" s="2" t="s">
        <v>47</v>
      </c>
      <c r="R557" s="2" t="s">
        <v>47</v>
      </c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2" t="s">
        <v>47</v>
      </c>
      <c r="AW557" s="2" t="s">
        <v>47</v>
      </c>
      <c r="AX557" s="2" t="s">
        <v>47</v>
      </c>
      <c r="AY557" s="2" t="s">
        <v>47</v>
      </c>
    </row>
    <row r="558" spans="1:51" ht="30" customHeight="1" x14ac:dyDescent="0.4">
      <c r="A558" s="6"/>
      <c r="B558" s="6"/>
      <c r="C558" s="6"/>
      <c r="D558" s="6"/>
      <c r="E558" s="8"/>
      <c r="F558" s="9"/>
      <c r="G558" s="8"/>
      <c r="H558" s="9"/>
      <c r="I558" s="8"/>
      <c r="J558" s="9"/>
      <c r="K558" s="8"/>
      <c r="L558" s="9"/>
      <c r="M558" s="6"/>
    </row>
    <row r="559" spans="1:51" ht="30" customHeight="1" x14ac:dyDescent="0.4">
      <c r="A559" s="16" t="s">
        <v>963</v>
      </c>
      <c r="B559" s="16"/>
      <c r="C559" s="16"/>
      <c r="D559" s="16"/>
      <c r="E559" s="17"/>
      <c r="F559" s="18"/>
      <c r="G559" s="17"/>
      <c r="H559" s="18"/>
      <c r="I559" s="17"/>
      <c r="J559" s="18"/>
      <c r="K559" s="17"/>
      <c r="L559" s="18"/>
      <c r="M559" s="16"/>
      <c r="N559" s="1" t="s">
        <v>253</v>
      </c>
    </row>
    <row r="560" spans="1:51" ht="30" customHeight="1" x14ac:dyDescent="0.4">
      <c r="A560" s="5" t="s">
        <v>250</v>
      </c>
      <c r="B560" s="5" t="s">
        <v>251</v>
      </c>
      <c r="C560" s="5" t="s">
        <v>138</v>
      </c>
      <c r="D560" s="6">
        <v>1</v>
      </c>
      <c r="E560" s="8" t="e">
        <f>#REF!</f>
        <v>#REF!</v>
      </c>
      <c r="F560" s="9" t="e">
        <f>TRUNC(E560*D560,1)</f>
        <v>#REF!</v>
      </c>
      <c r="G560" s="8" t="e">
        <f>#REF!</f>
        <v>#REF!</v>
      </c>
      <c r="H560" s="9" t="e">
        <f>TRUNC(G560*D560,1)</f>
        <v>#REF!</v>
      </c>
      <c r="I560" s="8" t="e">
        <f>#REF!</f>
        <v>#REF!</v>
      </c>
      <c r="J560" s="9" t="e">
        <f>TRUNC(I560*D560,1)</f>
        <v>#REF!</v>
      </c>
      <c r="K560" s="8" t="e">
        <f t="shared" ref="K560:L562" si="129">TRUNC(E560+G560+I560,1)</f>
        <v>#REF!</v>
      </c>
      <c r="L560" s="9" t="e">
        <f t="shared" si="129"/>
        <v>#REF!</v>
      </c>
      <c r="M560" s="5" t="s">
        <v>135</v>
      </c>
      <c r="N560" s="2" t="s">
        <v>47</v>
      </c>
      <c r="O560" s="2" t="s">
        <v>369</v>
      </c>
      <c r="P560" s="2" t="s">
        <v>55</v>
      </c>
      <c r="Q560" s="2" t="s">
        <v>55</v>
      </c>
      <c r="R560" s="2" t="s">
        <v>54</v>
      </c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2" t="s">
        <v>947</v>
      </c>
      <c r="AW560" s="2" t="s">
        <v>964</v>
      </c>
      <c r="AX560" s="2" t="s">
        <v>47</v>
      </c>
      <c r="AY560" s="2" t="s">
        <v>47</v>
      </c>
    </row>
    <row r="561" spans="1:51" ht="30" customHeight="1" x14ac:dyDescent="0.4">
      <c r="A561" s="5" t="s">
        <v>465</v>
      </c>
      <c r="B561" s="5" t="s">
        <v>421</v>
      </c>
      <c r="C561" s="5" t="s">
        <v>422</v>
      </c>
      <c r="D561" s="6">
        <v>0.26300000000000001</v>
      </c>
      <c r="E561" s="8" t="e">
        <f>#REF!</f>
        <v>#REF!</v>
      </c>
      <c r="F561" s="9" t="e">
        <f>TRUNC(E561*D561,1)</f>
        <v>#REF!</v>
      </c>
      <c r="G561" s="8" t="e">
        <f>#REF!</f>
        <v>#REF!</v>
      </c>
      <c r="H561" s="9" t="e">
        <f>TRUNC(G561*D561,1)</f>
        <v>#REF!</v>
      </c>
      <c r="I561" s="8" t="e">
        <f>#REF!</f>
        <v>#REF!</v>
      </c>
      <c r="J561" s="9" t="e">
        <f>TRUNC(I561*D561,1)</f>
        <v>#REF!</v>
      </c>
      <c r="K561" s="8" t="e">
        <f t="shared" si="129"/>
        <v>#REF!</v>
      </c>
      <c r="L561" s="9" t="e">
        <f t="shared" si="129"/>
        <v>#REF!</v>
      </c>
      <c r="M561" s="5" t="s">
        <v>47</v>
      </c>
      <c r="N561" s="2" t="s">
        <v>253</v>
      </c>
      <c r="O561" s="2" t="s">
        <v>466</v>
      </c>
      <c r="P561" s="2" t="s">
        <v>55</v>
      </c>
      <c r="Q561" s="2" t="s">
        <v>55</v>
      </c>
      <c r="R561" s="2" t="s">
        <v>54</v>
      </c>
      <c r="S561" s="3"/>
      <c r="T561" s="3"/>
      <c r="U561" s="3"/>
      <c r="V561" s="3">
        <v>1</v>
      </c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2" t="s">
        <v>47</v>
      </c>
      <c r="AW561" s="2" t="s">
        <v>965</v>
      </c>
      <c r="AX561" s="2" t="s">
        <v>47</v>
      </c>
      <c r="AY561" s="2" t="s">
        <v>47</v>
      </c>
    </row>
    <row r="562" spans="1:51" ht="30" customHeight="1" x14ac:dyDescent="0.4">
      <c r="A562" s="5" t="s">
        <v>425</v>
      </c>
      <c r="B562" s="5" t="s">
        <v>426</v>
      </c>
      <c r="C562" s="5" t="s">
        <v>315</v>
      </c>
      <c r="D562" s="6">
        <v>1</v>
      </c>
      <c r="E562" s="8" t="e">
        <f>TRUNC(SUMIF(V560:V562, RIGHTB(O562, 1), H560:H562)*U562, 2)</f>
        <v>#REF!</v>
      </c>
      <c r="F562" s="9" t="e">
        <f>TRUNC(E562*D562,1)</f>
        <v>#REF!</v>
      </c>
      <c r="G562" s="8">
        <v>0</v>
      </c>
      <c r="H562" s="9">
        <f>TRUNC(G562*D562,1)</f>
        <v>0</v>
      </c>
      <c r="I562" s="8">
        <v>0</v>
      </c>
      <c r="J562" s="9">
        <f>TRUNC(I562*D562,1)</f>
        <v>0</v>
      </c>
      <c r="K562" s="8" t="e">
        <f t="shared" si="129"/>
        <v>#REF!</v>
      </c>
      <c r="L562" s="9" t="e">
        <f t="shared" si="129"/>
        <v>#REF!</v>
      </c>
      <c r="M562" s="5" t="s">
        <v>47</v>
      </c>
      <c r="N562" s="2" t="s">
        <v>253</v>
      </c>
      <c r="O562" s="2" t="s">
        <v>376</v>
      </c>
      <c r="P562" s="2" t="s">
        <v>55</v>
      </c>
      <c r="Q562" s="2" t="s">
        <v>55</v>
      </c>
      <c r="R562" s="2" t="s">
        <v>55</v>
      </c>
      <c r="S562" s="3">
        <v>1</v>
      </c>
      <c r="T562" s="3">
        <v>0</v>
      </c>
      <c r="U562" s="3">
        <v>0.03</v>
      </c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2" t="s">
        <v>47</v>
      </c>
      <c r="AW562" s="2" t="s">
        <v>966</v>
      </c>
      <c r="AX562" s="2" t="s">
        <v>47</v>
      </c>
      <c r="AY562" s="2" t="s">
        <v>47</v>
      </c>
    </row>
    <row r="563" spans="1:51" ht="30" customHeight="1" x14ac:dyDescent="0.4">
      <c r="A563" s="5" t="s">
        <v>428</v>
      </c>
      <c r="B563" s="5" t="s">
        <v>47</v>
      </c>
      <c r="C563" s="5" t="s">
        <v>47</v>
      </c>
      <c r="D563" s="6"/>
      <c r="E563" s="8"/>
      <c r="F563" s="9" t="e">
        <f>TRUNC(SUMIF(N560:N562, N559, F560:F562),0)</f>
        <v>#REF!</v>
      </c>
      <c r="G563" s="8"/>
      <c r="H563" s="9" t="e">
        <f>TRUNC(SUMIF(N560:N562, N559, H560:H562),0)</f>
        <v>#REF!</v>
      </c>
      <c r="I563" s="8"/>
      <c r="J563" s="9" t="e">
        <f>TRUNC(SUMIF(N560:N562, N559, J560:J562),0)</f>
        <v>#REF!</v>
      </c>
      <c r="K563" s="8"/>
      <c r="L563" s="9" t="e">
        <f>F563+H563+J563</f>
        <v>#REF!</v>
      </c>
      <c r="M563" s="5" t="s">
        <v>47</v>
      </c>
      <c r="N563" s="2" t="s">
        <v>81</v>
      </c>
      <c r="O563" s="2" t="s">
        <v>81</v>
      </c>
      <c r="P563" s="2" t="s">
        <v>47</v>
      </c>
      <c r="Q563" s="2" t="s">
        <v>47</v>
      </c>
      <c r="R563" s="2" t="s">
        <v>47</v>
      </c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2" t="s">
        <v>47</v>
      </c>
      <c r="AW563" s="2" t="s">
        <v>47</v>
      </c>
      <c r="AX563" s="2" t="s">
        <v>47</v>
      </c>
      <c r="AY563" s="2" t="s">
        <v>47</v>
      </c>
    </row>
    <row r="564" spans="1:51" ht="30" customHeight="1" x14ac:dyDescent="0.4">
      <c r="A564" s="6"/>
      <c r="B564" s="6"/>
      <c r="C564" s="6"/>
      <c r="D564" s="6"/>
      <c r="E564" s="8"/>
      <c r="F564" s="9"/>
      <c r="G564" s="8"/>
      <c r="H564" s="9"/>
      <c r="I564" s="8"/>
      <c r="J564" s="9"/>
      <c r="K564" s="8"/>
      <c r="L564" s="9"/>
      <c r="M564" s="6"/>
    </row>
    <row r="565" spans="1:51" ht="30" customHeight="1" x14ac:dyDescent="0.4">
      <c r="A565" s="16" t="s">
        <v>967</v>
      </c>
      <c r="B565" s="16"/>
      <c r="C565" s="16"/>
      <c r="D565" s="16"/>
      <c r="E565" s="17"/>
      <c r="F565" s="18"/>
      <c r="G565" s="17"/>
      <c r="H565" s="18"/>
      <c r="I565" s="17"/>
      <c r="J565" s="18"/>
      <c r="K565" s="17"/>
      <c r="L565" s="18"/>
      <c r="M565" s="16"/>
      <c r="N565" s="1" t="s">
        <v>257</v>
      </c>
    </row>
    <row r="566" spans="1:51" ht="30" customHeight="1" x14ac:dyDescent="0.4">
      <c r="A566" s="5" t="s">
        <v>254</v>
      </c>
      <c r="B566" s="5" t="s">
        <v>255</v>
      </c>
      <c r="C566" s="5" t="s">
        <v>138</v>
      </c>
      <c r="D566" s="6">
        <v>1</v>
      </c>
      <c r="E566" s="8" t="e">
        <f>#REF!</f>
        <v>#REF!</v>
      </c>
      <c r="F566" s="9" t="e">
        <f>TRUNC(E566*D566,1)</f>
        <v>#REF!</v>
      </c>
      <c r="G566" s="8" t="e">
        <f>#REF!</f>
        <v>#REF!</v>
      </c>
      <c r="H566" s="9" t="e">
        <f>TRUNC(G566*D566,1)</f>
        <v>#REF!</v>
      </c>
      <c r="I566" s="8" t="e">
        <f>#REF!</f>
        <v>#REF!</v>
      </c>
      <c r="J566" s="9" t="e">
        <f>TRUNC(I566*D566,1)</f>
        <v>#REF!</v>
      </c>
      <c r="K566" s="8" t="e">
        <f t="shared" ref="K566:L568" si="130">TRUNC(E566+G566+I566,1)</f>
        <v>#REF!</v>
      </c>
      <c r="L566" s="9" t="e">
        <f t="shared" si="130"/>
        <v>#REF!</v>
      </c>
      <c r="M566" s="5" t="s">
        <v>135</v>
      </c>
      <c r="N566" s="2" t="s">
        <v>47</v>
      </c>
      <c r="O566" s="2" t="s">
        <v>370</v>
      </c>
      <c r="P566" s="2" t="s">
        <v>55</v>
      </c>
      <c r="Q566" s="2" t="s">
        <v>55</v>
      </c>
      <c r="R566" s="2" t="s">
        <v>54</v>
      </c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2" t="s">
        <v>947</v>
      </c>
      <c r="AW566" s="2" t="s">
        <v>968</v>
      </c>
      <c r="AX566" s="2" t="s">
        <v>47</v>
      </c>
      <c r="AY566" s="2" t="s">
        <v>47</v>
      </c>
    </row>
    <row r="567" spans="1:51" ht="30" customHeight="1" x14ac:dyDescent="0.4">
      <c r="A567" s="5" t="s">
        <v>465</v>
      </c>
      <c r="B567" s="5" t="s">
        <v>421</v>
      </c>
      <c r="C567" s="5" t="s">
        <v>422</v>
      </c>
      <c r="D567" s="6">
        <v>0.155</v>
      </c>
      <c r="E567" s="8" t="e">
        <f>#REF!</f>
        <v>#REF!</v>
      </c>
      <c r="F567" s="9" t="e">
        <f>TRUNC(E567*D567,1)</f>
        <v>#REF!</v>
      </c>
      <c r="G567" s="8" t="e">
        <f>#REF!</f>
        <v>#REF!</v>
      </c>
      <c r="H567" s="9" t="e">
        <f>TRUNC(G567*D567,1)</f>
        <v>#REF!</v>
      </c>
      <c r="I567" s="8" t="e">
        <f>#REF!</f>
        <v>#REF!</v>
      </c>
      <c r="J567" s="9" t="e">
        <f>TRUNC(I567*D567,1)</f>
        <v>#REF!</v>
      </c>
      <c r="K567" s="8" t="e">
        <f t="shared" si="130"/>
        <v>#REF!</v>
      </c>
      <c r="L567" s="9" t="e">
        <f t="shared" si="130"/>
        <v>#REF!</v>
      </c>
      <c r="M567" s="5" t="s">
        <v>47</v>
      </c>
      <c r="N567" s="2" t="s">
        <v>257</v>
      </c>
      <c r="O567" s="2" t="s">
        <v>466</v>
      </c>
      <c r="P567" s="2" t="s">
        <v>55</v>
      </c>
      <c r="Q567" s="2" t="s">
        <v>55</v>
      </c>
      <c r="R567" s="2" t="s">
        <v>54</v>
      </c>
      <c r="S567" s="3"/>
      <c r="T567" s="3"/>
      <c r="U567" s="3"/>
      <c r="V567" s="3">
        <v>1</v>
      </c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2" t="s">
        <v>47</v>
      </c>
      <c r="AW567" s="2" t="s">
        <v>969</v>
      </c>
      <c r="AX567" s="2" t="s">
        <v>47</v>
      </c>
      <c r="AY567" s="2" t="s">
        <v>47</v>
      </c>
    </row>
    <row r="568" spans="1:51" ht="30" customHeight="1" x14ac:dyDescent="0.4">
      <c r="A568" s="5" t="s">
        <v>425</v>
      </c>
      <c r="B568" s="5" t="s">
        <v>426</v>
      </c>
      <c r="C568" s="5" t="s">
        <v>315</v>
      </c>
      <c r="D568" s="6">
        <v>1</v>
      </c>
      <c r="E568" s="8" t="e">
        <f>TRUNC(SUMIF(V566:V568, RIGHTB(O568, 1), H566:H568)*U568, 2)</f>
        <v>#REF!</v>
      </c>
      <c r="F568" s="9" t="e">
        <f>TRUNC(E568*D568,1)</f>
        <v>#REF!</v>
      </c>
      <c r="G568" s="8">
        <v>0</v>
      </c>
      <c r="H568" s="9">
        <f>TRUNC(G568*D568,1)</f>
        <v>0</v>
      </c>
      <c r="I568" s="8">
        <v>0</v>
      </c>
      <c r="J568" s="9">
        <f>TRUNC(I568*D568,1)</f>
        <v>0</v>
      </c>
      <c r="K568" s="8" t="e">
        <f t="shared" si="130"/>
        <v>#REF!</v>
      </c>
      <c r="L568" s="9" t="e">
        <f t="shared" si="130"/>
        <v>#REF!</v>
      </c>
      <c r="M568" s="5" t="s">
        <v>47</v>
      </c>
      <c r="N568" s="2" t="s">
        <v>257</v>
      </c>
      <c r="O568" s="2" t="s">
        <v>376</v>
      </c>
      <c r="P568" s="2" t="s">
        <v>55</v>
      </c>
      <c r="Q568" s="2" t="s">
        <v>55</v>
      </c>
      <c r="R568" s="2" t="s">
        <v>55</v>
      </c>
      <c r="S568" s="3">
        <v>1</v>
      </c>
      <c r="T568" s="3">
        <v>0</v>
      </c>
      <c r="U568" s="3">
        <v>0.03</v>
      </c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2" t="s">
        <v>47</v>
      </c>
      <c r="AW568" s="2" t="s">
        <v>970</v>
      </c>
      <c r="AX568" s="2" t="s">
        <v>47</v>
      </c>
      <c r="AY568" s="2" t="s">
        <v>47</v>
      </c>
    </row>
    <row r="569" spans="1:51" ht="30" customHeight="1" x14ac:dyDescent="0.4">
      <c r="A569" s="5" t="s">
        <v>428</v>
      </c>
      <c r="B569" s="5" t="s">
        <v>47</v>
      </c>
      <c r="C569" s="5" t="s">
        <v>47</v>
      </c>
      <c r="D569" s="6"/>
      <c r="E569" s="8"/>
      <c r="F569" s="9" t="e">
        <f>TRUNC(SUMIF(N566:N568, N565, F566:F568),0)</f>
        <v>#REF!</v>
      </c>
      <c r="G569" s="8"/>
      <c r="H569" s="9" t="e">
        <f>TRUNC(SUMIF(N566:N568, N565, H566:H568),0)</f>
        <v>#REF!</v>
      </c>
      <c r="I569" s="8"/>
      <c r="J569" s="9" t="e">
        <f>TRUNC(SUMIF(N566:N568, N565, J566:J568),0)</f>
        <v>#REF!</v>
      </c>
      <c r="K569" s="8"/>
      <c r="L569" s="9" t="e">
        <f>F569+H569+J569</f>
        <v>#REF!</v>
      </c>
      <c r="M569" s="5" t="s">
        <v>47</v>
      </c>
      <c r="N569" s="2" t="s">
        <v>81</v>
      </c>
      <c r="O569" s="2" t="s">
        <v>81</v>
      </c>
      <c r="P569" s="2" t="s">
        <v>47</v>
      </c>
      <c r="Q569" s="2" t="s">
        <v>47</v>
      </c>
      <c r="R569" s="2" t="s">
        <v>47</v>
      </c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2" t="s">
        <v>47</v>
      </c>
      <c r="AW569" s="2" t="s">
        <v>47</v>
      </c>
      <c r="AX569" s="2" t="s">
        <v>47</v>
      </c>
      <c r="AY569" s="2" t="s">
        <v>47</v>
      </c>
    </row>
    <row r="570" spans="1:51" ht="30" customHeight="1" x14ac:dyDescent="0.4">
      <c r="A570" s="6"/>
      <c r="B570" s="6"/>
      <c r="C570" s="6"/>
      <c r="D570" s="6"/>
      <c r="E570" s="8"/>
      <c r="F570" s="9"/>
      <c r="G570" s="8"/>
      <c r="H570" s="9"/>
      <c r="I570" s="8"/>
      <c r="J570" s="9"/>
      <c r="K570" s="8"/>
      <c r="L570" s="9"/>
      <c r="M570" s="6"/>
    </row>
    <row r="571" spans="1:51" ht="30" customHeight="1" x14ac:dyDescent="0.4">
      <c r="A571" s="16" t="s">
        <v>971</v>
      </c>
      <c r="B571" s="16"/>
      <c r="C571" s="16"/>
      <c r="D571" s="16"/>
      <c r="E571" s="17"/>
      <c r="F571" s="18"/>
      <c r="G571" s="17"/>
      <c r="H571" s="18"/>
      <c r="I571" s="17"/>
      <c r="J571" s="18"/>
      <c r="K571" s="17"/>
      <c r="L571" s="18"/>
      <c r="M571" s="16"/>
      <c r="N571" s="1" t="s">
        <v>260</v>
      </c>
    </row>
    <row r="572" spans="1:51" ht="30" customHeight="1" x14ac:dyDescent="0.4">
      <c r="A572" s="5" t="s">
        <v>258</v>
      </c>
      <c r="B572" s="5" t="s">
        <v>137</v>
      </c>
      <c r="C572" s="5" t="s">
        <v>138</v>
      </c>
      <c r="D572" s="6">
        <v>1</v>
      </c>
      <c r="E572" s="8" t="e">
        <f>#REF!</f>
        <v>#REF!</v>
      </c>
      <c r="F572" s="9" t="e">
        <f>TRUNC(E572*D572,1)</f>
        <v>#REF!</v>
      </c>
      <c r="G572" s="8" t="e">
        <f>#REF!</f>
        <v>#REF!</v>
      </c>
      <c r="H572" s="9" t="e">
        <f>TRUNC(G572*D572,1)</f>
        <v>#REF!</v>
      </c>
      <c r="I572" s="8" t="e">
        <f>#REF!</f>
        <v>#REF!</v>
      </c>
      <c r="J572" s="9" t="e">
        <f>TRUNC(I572*D572,1)</f>
        <v>#REF!</v>
      </c>
      <c r="K572" s="8" t="e">
        <f t="shared" ref="K572:L574" si="131">TRUNC(E572+G572+I572,1)</f>
        <v>#REF!</v>
      </c>
      <c r="L572" s="9" t="e">
        <f t="shared" si="131"/>
        <v>#REF!</v>
      </c>
      <c r="M572" s="5" t="s">
        <v>135</v>
      </c>
      <c r="N572" s="2" t="s">
        <v>47</v>
      </c>
      <c r="O572" s="2" t="s">
        <v>371</v>
      </c>
      <c r="P572" s="2" t="s">
        <v>55</v>
      </c>
      <c r="Q572" s="2" t="s">
        <v>55</v>
      </c>
      <c r="R572" s="2" t="s">
        <v>54</v>
      </c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2" t="s">
        <v>947</v>
      </c>
      <c r="AW572" s="2" t="s">
        <v>972</v>
      </c>
      <c r="AX572" s="2" t="s">
        <v>47</v>
      </c>
      <c r="AY572" s="2" t="s">
        <v>47</v>
      </c>
    </row>
    <row r="573" spans="1:51" ht="30" customHeight="1" x14ac:dyDescent="0.4">
      <c r="A573" s="5" t="s">
        <v>465</v>
      </c>
      <c r="B573" s="5" t="s">
        <v>421</v>
      </c>
      <c r="C573" s="5" t="s">
        <v>422</v>
      </c>
      <c r="D573" s="6">
        <v>0.16300000000000001</v>
      </c>
      <c r="E573" s="8" t="e">
        <f>#REF!</f>
        <v>#REF!</v>
      </c>
      <c r="F573" s="9" t="e">
        <f>TRUNC(E573*D573,1)</f>
        <v>#REF!</v>
      </c>
      <c r="G573" s="8" t="e">
        <f>#REF!</f>
        <v>#REF!</v>
      </c>
      <c r="H573" s="9" t="e">
        <f>TRUNC(G573*D573,1)</f>
        <v>#REF!</v>
      </c>
      <c r="I573" s="8" t="e">
        <f>#REF!</f>
        <v>#REF!</v>
      </c>
      <c r="J573" s="9" t="e">
        <f>TRUNC(I573*D573,1)</f>
        <v>#REF!</v>
      </c>
      <c r="K573" s="8" t="e">
        <f t="shared" si="131"/>
        <v>#REF!</v>
      </c>
      <c r="L573" s="9" t="e">
        <f t="shared" si="131"/>
        <v>#REF!</v>
      </c>
      <c r="M573" s="5" t="s">
        <v>47</v>
      </c>
      <c r="N573" s="2" t="s">
        <v>260</v>
      </c>
      <c r="O573" s="2" t="s">
        <v>466</v>
      </c>
      <c r="P573" s="2" t="s">
        <v>55</v>
      </c>
      <c r="Q573" s="2" t="s">
        <v>55</v>
      </c>
      <c r="R573" s="2" t="s">
        <v>54</v>
      </c>
      <c r="S573" s="3"/>
      <c r="T573" s="3"/>
      <c r="U573" s="3"/>
      <c r="V573" s="3">
        <v>1</v>
      </c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2" t="s">
        <v>47</v>
      </c>
      <c r="AW573" s="2" t="s">
        <v>973</v>
      </c>
      <c r="AX573" s="2" t="s">
        <v>47</v>
      </c>
      <c r="AY573" s="2" t="s">
        <v>47</v>
      </c>
    </row>
    <row r="574" spans="1:51" ht="30" customHeight="1" x14ac:dyDescent="0.4">
      <c r="A574" s="5" t="s">
        <v>425</v>
      </c>
      <c r="B574" s="5" t="s">
        <v>426</v>
      </c>
      <c r="C574" s="5" t="s">
        <v>315</v>
      </c>
      <c r="D574" s="6">
        <v>1</v>
      </c>
      <c r="E574" s="8" t="e">
        <f>TRUNC(SUMIF(V572:V574, RIGHTB(O574, 1), H572:H574)*U574, 2)</f>
        <v>#REF!</v>
      </c>
      <c r="F574" s="9" t="e">
        <f>TRUNC(E574*D574,1)</f>
        <v>#REF!</v>
      </c>
      <c r="G574" s="8">
        <v>0</v>
      </c>
      <c r="H574" s="9">
        <f>TRUNC(G574*D574,1)</f>
        <v>0</v>
      </c>
      <c r="I574" s="8">
        <v>0</v>
      </c>
      <c r="J574" s="9">
        <f>TRUNC(I574*D574,1)</f>
        <v>0</v>
      </c>
      <c r="K574" s="8" t="e">
        <f t="shared" si="131"/>
        <v>#REF!</v>
      </c>
      <c r="L574" s="9" t="e">
        <f t="shared" si="131"/>
        <v>#REF!</v>
      </c>
      <c r="M574" s="5" t="s">
        <v>47</v>
      </c>
      <c r="N574" s="2" t="s">
        <v>260</v>
      </c>
      <c r="O574" s="2" t="s">
        <v>376</v>
      </c>
      <c r="P574" s="2" t="s">
        <v>55</v>
      </c>
      <c r="Q574" s="2" t="s">
        <v>55</v>
      </c>
      <c r="R574" s="2" t="s">
        <v>55</v>
      </c>
      <c r="S574" s="3">
        <v>1</v>
      </c>
      <c r="T574" s="3">
        <v>0</v>
      </c>
      <c r="U574" s="3">
        <v>0.03</v>
      </c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2" t="s">
        <v>47</v>
      </c>
      <c r="AW574" s="2" t="s">
        <v>974</v>
      </c>
      <c r="AX574" s="2" t="s">
        <v>47</v>
      </c>
      <c r="AY574" s="2" t="s">
        <v>47</v>
      </c>
    </row>
    <row r="575" spans="1:51" ht="30" customHeight="1" x14ac:dyDescent="0.4">
      <c r="A575" s="5" t="s">
        <v>428</v>
      </c>
      <c r="B575" s="5" t="s">
        <v>47</v>
      </c>
      <c r="C575" s="5" t="s">
        <v>47</v>
      </c>
      <c r="D575" s="6"/>
      <c r="E575" s="8"/>
      <c r="F575" s="9" t="e">
        <f>TRUNC(SUMIF(N572:N574, N571, F572:F574),0)</f>
        <v>#REF!</v>
      </c>
      <c r="G575" s="8"/>
      <c r="H575" s="9" t="e">
        <f>TRUNC(SUMIF(N572:N574, N571, H572:H574),0)</f>
        <v>#REF!</v>
      </c>
      <c r="I575" s="8"/>
      <c r="J575" s="9" t="e">
        <f>TRUNC(SUMIF(N572:N574, N571, J572:J574),0)</f>
        <v>#REF!</v>
      </c>
      <c r="K575" s="8"/>
      <c r="L575" s="9" t="e">
        <f>F575+H575+J575</f>
        <v>#REF!</v>
      </c>
      <c r="M575" s="5" t="s">
        <v>47</v>
      </c>
      <c r="N575" s="2" t="s">
        <v>81</v>
      </c>
      <c r="O575" s="2" t="s">
        <v>81</v>
      </c>
      <c r="P575" s="2" t="s">
        <v>47</v>
      </c>
      <c r="Q575" s="2" t="s">
        <v>47</v>
      </c>
      <c r="R575" s="2" t="s">
        <v>47</v>
      </c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2" t="s">
        <v>47</v>
      </c>
      <c r="AW575" s="2" t="s">
        <v>47</v>
      </c>
      <c r="AX575" s="2" t="s">
        <v>47</v>
      </c>
      <c r="AY575" s="2" t="s">
        <v>47</v>
      </c>
    </row>
    <row r="576" spans="1:51" ht="30" customHeight="1" x14ac:dyDescent="0.4">
      <c r="A576" s="6"/>
      <c r="B576" s="6"/>
      <c r="C576" s="6"/>
      <c r="D576" s="6"/>
      <c r="E576" s="8"/>
      <c r="F576" s="9"/>
      <c r="G576" s="8"/>
      <c r="H576" s="9"/>
      <c r="I576" s="8"/>
      <c r="J576" s="9"/>
      <c r="K576" s="8"/>
      <c r="L576" s="9"/>
      <c r="M576" s="6"/>
    </row>
    <row r="577" spans="1:51" ht="30" customHeight="1" x14ac:dyDescent="0.4">
      <c r="A577" s="16" t="s">
        <v>975</v>
      </c>
      <c r="B577" s="16"/>
      <c r="C577" s="16"/>
      <c r="D577" s="16"/>
      <c r="E577" s="17"/>
      <c r="F577" s="18"/>
      <c r="G577" s="17"/>
      <c r="H577" s="18"/>
      <c r="I577" s="17"/>
      <c r="J577" s="18"/>
      <c r="K577" s="17"/>
      <c r="L577" s="18"/>
      <c r="M577" s="16"/>
      <c r="N577" s="1" t="s">
        <v>264</v>
      </c>
    </row>
    <row r="578" spans="1:51" ht="30" customHeight="1" x14ac:dyDescent="0.4">
      <c r="A578" s="5" t="s">
        <v>261</v>
      </c>
      <c r="B578" s="5" t="s">
        <v>262</v>
      </c>
      <c r="C578" s="5" t="s">
        <v>138</v>
      </c>
      <c r="D578" s="6">
        <v>1</v>
      </c>
      <c r="E578" s="8" t="e">
        <f>#REF!</f>
        <v>#REF!</v>
      </c>
      <c r="F578" s="9" t="e">
        <f>TRUNC(E578*D578,1)</f>
        <v>#REF!</v>
      </c>
      <c r="G578" s="8" t="e">
        <f>#REF!</f>
        <v>#REF!</v>
      </c>
      <c r="H578" s="9" t="e">
        <f>TRUNC(G578*D578,1)</f>
        <v>#REF!</v>
      </c>
      <c r="I578" s="8" t="e">
        <f>#REF!</f>
        <v>#REF!</v>
      </c>
      <c r="J578" s="9" t="e">
        <f>TRUNC(I578*D578,1)</f>
        <v>#REF!</v>
      </c>
      <c r="K578" s="8" t="e">
        <f t="shared" ref="K578:L580" si="132">TRUNC(E578+G578+I578,1)</f>
        <v>#REF!</v>
      </c>
      <c r="L578" s="9" t="e">
        <f t="shared" si="132"/>
        <v>#REF!</v>
      </c>
      <c r="M578" s="5" t="s">
        <v>135</v>
      </c>
      <c r="N578" s="2" t="s">
        <v>47</v>
      </c>
      <c r="O578" s="2" t="s">
        <v>372</v>
      </c>
      <c r="P578" s="2" t="s">
        <v>55</v>
      </c>
      <c r="Q578" s="2" t="s">
        <v>55</v>
      </c>
      <c r="R578" s="2" t="s">
        <v>54</v>
      </c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2" t="s">
        <v>947</v>
      </c>
      <c r="AW578" s="2" t="s">
        <v>976</v>
      </c>
      <c r="AX578" s="2" t="s">
        <v>47</v>
      </c>
      <c r="AY578" s="2" t="s">
        <v>47</v>
      </c>
    </row>
    <row r="579" spans="1:51" ht="30" customHeight="1" x14ac:dyDescent="0.4">
      <c r="A579" s="5" t="s">
        <v>465</v>
      </c>
      <c r="B579" s="5" t="s">
        <v>421</v>
      </c>
      <c r="C579" s="5" t="s">
        <v>422</v>
      </c>
      <c r="D579" s="6">
        <v>0.15</v>
      </c>
      <c r="E579" s="8" t="e">
        <f>#REF!</f>
        <v>#REF!</v>
      </c>
      <c r="F579" s="9" t="e">
        <f>TRUNC(E579*D579,1)</f>
        <v>#REF!</v>
      </c>
      <c r="G579" s="8" t="e">
        <f>#REF!</f>
        <v>#REF!</v>
      </c>
      <c r="H579" s="9" t="e">
        <f>TRUNC(G579*D579,1)</f>
        <v>#REF!</v>
      </c>
      <c r="I579" s="8" t="e">
        <f>#REF!</f>
        <v>#REF!</v>
      </c>
      <c r="J579" s="9" t="e">
        <f>TRUNC(I579*D579,1)</f>
        <v>#REF!</v>
      </c>
      <c r="K579" s="8" t="e">
        <f t="shared" si="132"/>
        <v>#REF!</v>
      </c>
      <c r="L579" s="9" t="e">
        <f t="shared" si="132"/>
        <v>#REF!</v>
      </c>
      <c r="M579" s="5" t="s">
        <v>47</v>
      </c>
      <c r="N579" s="2" t="s">
        <v>264</v>
      </c>
      <c r="O579" s="2" t="s">
        <v>466</v>
      </c>
      <c r="P579" s="2" t="s">
        <v>55</v>
      </c>
      <c r="Q579" s="2" t="s">
        <v>55</v>
      </c>
      <c r="R579" s="2" t="s">
        <v>54</v>
      </c>
      <c r="S579" s="3"/>
      <c r="T579" s="3"/>
      <c r="U579" s="3"/>
      <c r="V579" s="3">
        <v>1</v>
      </c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2" t="s">
        <v>47</v>
      </c>
      <c r="AW579" s="2" t="s">
        <v>977</v>
      </c>
      <c r="AX579" s="2" t="s">
        <v>47</v>
      </c>
      <c r="AY579" s="2" t="s">
        <v>47</v>
      </c>
    </row>
    <row r="580" spans="1:51" ht="30" customHeight="1" x14ac:dyDescent="0.4">
      <c r="A580" s="5" t="s">
        <v>425</v>
      </c>
      <c r="B580" s="5" t="s">
        <v>426</v>
      </c>
      <c r="C580" s="5" t="s">
        <v>315</v>
      </c>
      <c r="D580" s="6">
        <v>1</v>
      </c>
      <c r="E580" s="8" t="e">
        <f>TRUNC(SUMIF(V578:V580, RIGHTB(O580, 1), H578:H580)*U580, 2)</f>
        <v>#REF!</v>
      </c>
      <c r="F580" s="9" t="e">
        <f>TRUNC(E580*D580,1)</f>
        <v>#REF!</v>
      </c>
      <c r="G580" s="8">
        <v>0</v>
      </c>
      <c r="H580" s="9">
        <f>TRUNC(G580*D580,1)</f>
        <v>0</v>
      </c>
      <c r="I580" s="8">
        <v>0</v>
      </c>
      <c r="J580" s="9">
        <f>TRUNC(I580*D580,1)</f>
        <v>0</v>
      </c>
      <c r="K580" s="8" t="e">
        <f t="shared" si="132"/>
        <v>#REF!</v>
      </c>
      <c r="L580" s="9" t="e">
        <f t="shared" si="132"/>
        <v>#REF!</v>
      </c>
      <c r="M580" s="5" t="s">
        <v>47</v>
      </c>
      <c r="N580" s="2" t="s">
        <v>264</v>
      </c>
      <c r="O580" s="2" t="s">
        <v>376</v>
      </c>
      <c r="P580" s="2" t="s">
        <v>55</v>
      </c>
      <c r="Q580" s="2" t="s">
        <v>55</v>
      </c>
      <c r="R580" s="2" t="s">
        <v>55</v>
      </c>
      <c r="S580" s="3">
        <v>1</v>
      </c>
      <c r="T580" s="3">
        <v>0</v>
      </c>
      <c r="U580" s="3">
        <v>0.03</v>
      </c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2" t="s">
        <v>47</v>
      </c>
      <c r="AW580" s="2" t="s">
        <v>978</v>
      </c>
      <c r="AX580" s="2" t="s">
        <v>47</v>
      </c>
      <c r="AY580" s="2" t="s">
        <v>47</v>
      </c>
    </row>
    <row r="581" spans="1:51" ht="30" customHeight="1" x14ac:dyDescent="0.4">
      <c r="A581" s="5" t="s">
        <v>428</v>
      </c>
      <c r="B581" s="5" t="s">
        <v>47</v>
      </c>
      <c r="C581" s="5" t="s">
        <v>47</v>
      </c>
      <c r="D581" s="6"/>
      <c r="E581" s="8"/>
      <c r="F581" s="9" t="e">
        <f>TRUNC(SUMIF(N578:N580, N577, F578:F580),0)</f>
        <v>#REF!</v>
      </c>
      <c r="G581" s="8"/>
      <c r="H581" s="9" t="e">
        <f>TRUNC(SUMIF(N578:N580, N577, H578:H580),0)</f>
        <v>#REF!</v>
      </c>
      <c r="I581" s="8"/>
      <c r="J581" s="9" t="e">
        <f>TRUNC(SUMIF(N578:N580, N577, J578:J580),0)</f>
        <v>#REF!</v>
      </c>
      <c r="K581" s="8"/>
      <c r="L581" s="9" t="e">
        <f>F581+H581+J581</f>
        <v>#REF!</v>
      </c>
      <c r="M581" s="5" t="s">
        <v>47</v>
      </c>
      <c r="N581" s="2" t="s">
        <v>81</v>
      </c>
      <c r="O581" s="2" t="s">
        <v>81</v>
      </c>
      <c r="P581" s="2" t="s">
        <v>47</v>
      </c>
      <c r="Q581" s="2" t="s">
        <v>47</v>
      </c>
      <c r="R581" s="2" t="s">
        <v>47</v>
      </c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2" t="s">
        <v>47</v>
      </c>
      <c r="AW581" s="2" t="s">
        <v>47</v>
      </c>
      <c r="AX581" s="2" t="s">
        <v>47</v>
      </c>
      <c r="AY581" s="2" t="s">
        <v>47</v>
      </c>
    </row>
    <row r="582" spans="1:51" ht="30" customHeight="1" x14ac:dyDescent="0.4">
      <c r="A582" s="6"/>
      <c r="B582" s="6"/>
      <c r="C582" s="6"/>
      <c r="D582" s="6"/>
      <c r="E582" s="8"/>
      <c r="F582" s="9"/>
      <c r="G582" s="8"/>
      <c r="H582" s="9"/>
      <c r="I582" s="8"/>
      <c r="J582" s="9"/>
      <c r="K582" s="8"/>
      <c r="L582" s="9"/>
      <c r="M582" s="6"/>
    </row>
    <row r="583" spans="1:51" ht="30" customHeight="1" x14ac:dyDescent="0.4">
      <c r="A583" s="16" t="s">
        <v>979</v>
      </c>
      <c r="B583" s="16"/>
      <c r="C583" s="16"/>
      <c r="D583" s="16"/>
      <c r="E583" s="17"/>
      <c r="F583" s="18"/>
      <c r="G583" s="17"/>
      <c r="H583" s="18"/>
      <c r="I583" s="17"/>
      <c r="J583" s="18"/>
      <c r="K583" s="17"/>
      <c r="L583" s="18"/>
      <c r="M583" s="16"/>
      <c r="N583" s="1" t="s">
        <v>267</v>
      </c>
    </row>
    <row r="584" spans="1:51" ht="30" customHeight="1" x14ac:dyDescent="0.4">
      <c r="A584" s="5" t="s">
        <v>265</v>
      </c>
      <c r="B584" s="5" t="s">
        <v>251</v>
      </c>
      <c r="C584" s="5" t="s">
        <v>138</v>
      </c>
      <c r="D584" s="6">
        <v>1</v>
      </c>
      <c r="E584" s="8" t="e">
        <f>#REF!</f>
        <v>#REF!</v>
      </c>
      <c r="F584" s="9" t="e">
        <f>TRUNC(E584*D584,1)</f>
        <v>#REF!</v>
      </c>
      <c r="G584" s="8" t="e">
        <f>#REF!</f>
        <v>#REF!</v>
      </c>
      <c r="H584" s="9" t="e">
        <f>TRUNC(G584*D584,1)</f>
        <v>#REF!</v>
      </c>
      <c r="I584" s="8" t="e">
        <f>#REF!</f>
        <v>#REF!</v>
      </c>
      <c r="J584" s="9" t="e">
        <f>TRUNC(I584*D584,1)</f>
        <v>#REF!</v>
      </c>
      <c r="K584" s="8" t="e">
        <f t="shared" ref="K584:L586" si="133">TRUNC(E584+G584+I584,1)</f>
        <v>#REF!</v>
      </c>
      <c r="L584" s="9" t="e">
        <f t="shared" si="133"/>
        <v>#REF!</v>
      </c>
      <c r="M584" s="5" t="s">
        <v>135</v>
      </c>
      <c r="N584" s="2" t="s">
        <v>47</v>
      </c>
      <c r="O584" s="2" t="s">
        <v>373</v>
      </c>
      <c r="P584" s="2" t="s">
        <v>55</v>
      </c>
      <c r="Q584" s="2" t="s">
        <v>55</v>
      </c>
      <c r="R584" s="2" t="s">
        <v>54</v>
      </c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2" t="s">
        <v>947</v>
      </c>
      <c r="AW584" s="2" t="s">
        <v>980</v>
      </c>
      <c r="AX584" s="2" t="s">
        <v>47</v>
      </c>
      <c r="AY584" s="2" t="s">
        <v>47</v>
      </c>
    </row>
    <row r="585" spans="1:51" ht="30" customHeight="1" x14ac:dyDescent="0.4">
      <c r="A585" s="5" t="s">
        <v>465</v>
      </c>
      <c r="B585" s="5" t="s">
        <v>421</v>
      </c>
      <c r="C585" s="5" t="s">
        <v>422</v>
      </c>
      <c r="D585" s="6">
        <v>0.26300000000000001</v>
      </c>
      <c r="E585" s="8" t="e">
        <f>#REF!</f>
        <v>#REF!</v>
      </c>
      <c r="F585" s="9" t="e">
        <f>TRUNC(E585*D585,1)</f>
        <v>#REF!</v>
      </c>
      <c r="G585" s="8" t="e">
        <f>#REF!</f>
        <v>#REF!</v>
      </c>
      <c r="H585" s="9" t="e">
        <f>TRUNC(G585*D585,1)</f>
        <v>#REF!</v>
      </c>
      <c r="I585" s="8" t="e">
        <f>#REF!</f>
        <v>#REF!</v>
      </c>
      <c r="J585" s="9" t="e">
        <f>TRUNC(I585*D585,1)</f>
        <v>#REF!</v>
      </c>
      <c r="K585" s="8" t="e">
        <f t="shared" si="133"/>
        <v>#REF!</v>
      </c>
      <c r="L585" s="9" t="e">
        <f t="shared" si="133"/>
        <v>#REF!</v>
      </c>
      <c r="M585" s="5" t="s">
        <v>47</v>
      </c>
      <c r="N585" s="2" t="s">
        <v>267</v>
      </c>
      <c r="O585" s="2" t="s">
        <v>466</v>
      </c>
      <c r="P585" s="2" t="s">
        <v>55</v>
      </c>
      <c r="Q585" s="2" t="s">
        <v>55</v>
      </c>
      <c r="R585" s="2" t="s">
        <v>54</v>
      </c>
      <c r="S585" s="3"/>
      <c r="T585" s="3"/>
      <c r="U585" s="3"/>
      <c r="V585" s="3">
        <v>1</v>
      </c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2" t="s">
        <v>47</v>
      </c>
      <c r="AW585" s="2" t="s">
        <v>981</v>
      </c>
      <c r="AX585" s="2" t="s">
        <v>47</v>
      </c>
      <c r="AY585" s="2" t="s">
        <v>47</v>
      </c>
    </row>
    <row r="586" spans="1:51" ht="30" customHeight="1" x14ac:dyDescent="0.4">
      <c r="A586" s="5" t="s">
        <v>425</v>
      </c>
      <c r="B586" s="5" t="s">
        <v>426</v>
      </c>
      <c r="C586" s="5" t="s">
        <v>315</v>
      </c>
      <c r="D586" s="6">
        <v>1</v>
      </c>
      <c r="E586" s="8" t="e">
        <f>TRUNC(SUMIF(V584:V586, RIGHTB(O586, 1), H584:H586)*U586, 2)</f>
        <v>#REF!</v>
      </c>
      <c r="F586" s="9" t="e">
        <f>TRUNC(E586*D586,1)</f>
        <v>#REF!</v>
      </c>
      <c r="G586" s="8">
        <v>0</v>
      </c>
      <c r="H586" s="9">
        <f>TRUNC(G586*D586,1)</f>
        <v>0</v>
      </c>
      <c r="I586" s="8">
        <v>0</v>
      </c>
      <c r="J586" s="9">
        <f>TRUNC(I586*D586,1)</f>
        <v>0</v>
      </c>
      <c r="K586" s="8" t="e">
        <f t="shared" si="133"/>
        <v>#REF!</v>
      </c>
      <c r="L586" s="9" t="e">
        <f t="shared" si="133"/>
        <v>#REF!</v>
      </c>
      <c r="M586" s="5" t="s">
        <v>47</v>
      </c>
      <c r="N586" s="2" t="s">
        <v>267</v>
      </c>
      <c r="O586" s="2" t="s">
        <v>376</v>
      </c>
      <c r="P586" s="2" t="s">
        <v>55</v>
      </c>
      <c r="Q586" s="2" t="s">
        <v>55</v>
      </c>
      <c r="R586" s="2" t="s">
        <v>55</v>
      </c>
      <c r="S586" s="3">
        <v>1</v>
      </c>
      <c r="T586" s="3">
        <v>0</v>
      </c>
      <c r="U586" s="3">
        <v>0.03</v>
      </c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2" t="s">
        <v>47</v>
      </c>
      <c r="AW586" s="2" t="s">
        <v>982</v>
      </c>
      <c r="AX586" s="2" t="s">
        <v>47</v>
      </c>
      <c r="AY586" s="2" t="s">
        <v>47</v>
      </c>
    </row>
    <row r="587" spans="1:51" ht="30" customHeight="1" x14ac:dyDescent="0.4">
      <c r="A587" s="5" t="s">
        <v>428</v>
      </c>
      <c r="B587" s="5" t="s">
        <v>47</v>
      </c>
      <c r="C587" s="5" t="s">
        <v>47</v>
      </c>
      <c r="D587" s="6"/>
      <c r="E587" s="8"/>
      <c r="F587" s="9" t="e">
        <f>TRUNC(SUMIF(N584:N586, N583, F584:F586),0)</f>
        <v>#REF!</v>
      </c>
      <c r="G587" s="8"/>
      <c r="H587" s="9" t="e">
        <f>TRUNC(SUMIF(N584:N586, N583, H584:H586),0)</f>
        <v>#REF!</v>
      </c>
      <c r="I587" s="8"/>
      <c r="J587" s="9" t="e">
        <f>TRUNC(SUMIF(N584:N586, N583, J584:J586),0)</f>
        <v>#REF!</v>
      </c>
      <c r="K587" s="8"/>
      <c r="L587" s="9" t="e">
        <f>F587+H587+J587</f>
        <v>#REF!</v>
      </c>
      <c r="M587" s="5" t="s">
        <v>47</v>
      </c>
      <c r="N587" s="2" t="s">
        <v>81</v>
      </c>
      <c r="O587" s="2" t="s">
        <v>81</v>
      </c>
      <c r="P587" s="2" t="s">
        <v>47</v>
      </c>
      <c r="Q587" s="2" t="s">
        <v>47</v>
      </c>
      <c r="R587" s="2" t="s">
        <v>47</v>
      </c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2" t="s">
        <v>47</v>
      </c>
      <c r="AW587" s="2" t="s">
        <v>47</v>
      </c>
      <c r="AX587" s="2" t="s">
        <v>47</v>
      </c>
      <c r="AY587" s="2" t="s">
        <v>47</v>
      </c>
    </row>
    <row r="588" spans="1:51" ht="30" customHeight="1" x14ac:dyDescent="0.4">
      <c r="A588" s="6"/>
      <c r="B588" s="6"/>
      <c r="C588" s="6"/>
      <c r="D588" s="6"/>
      <c r="E588" s="8"/>
      <c r="F588" s="9"/>
      <c r="G588" s="8"/>
      <c r="H588" s="9"/>
      <c r="I588" s="8"/>
      <c r="J588" s="9"/>
      <c r="K588" s="8"/>
      <c r="L588" s="9"/>
      <c r="M588" s="6"/>
    </row>
    <row r="589" spans="1:51" ht="30" customHeight="1" x14ac:dyDescent="0.4">
      <c r="A589" s="16" t="s">
        <v>983</v>
      </c>
      <c r="B589" s="16"/>
      <c r="C589" s="16"/>
      <c r="D589" s="16"/>
      <c r="E589" s="17"/>
      <c r="F589" s="18"/>
      <c r="G589" s="17"/>
      <c r="H589" s="18"/>
      <c r="I589" s="17"/>
      <c r="J589" s="18"/>
      <c r="K589" s="17"/>
      <c r="L589" s="18"/>
      <c r="M589" s="16"/>
      <c r="N589" s="1" t="s">
        <v>270</v>
      </c>
    </row>
    <row r="590" spans="1:51" ht="30" customHeight="1" x14ac:dyDescent="0.4">
      <c r="A590" s="5" t="s">
        <v>268</v>
      </c>
      <c r="B590" s="5" t="s">
        <v>137</v>
      </c>
      <c r="C590" s="5" t="s">
        <v>138</v>
      </c>
      <c r="D590" s="6">
        <v>1</v>
      </c>
      <c r="E590" s="8" t="e">
        <f>#REF!</f>
        <v>#REF!</v>
      </c>
      <c r="F590" s="9" t="e">
        <f>TRUNC(E590*D590,1)</f>
        <v>#REF!</v>
      </c>
      <c r="G590" s="8" t="e">
        <f>#REF!</f>
        <v>#REF!</v>
      </c>
      <c r="H590" s="9" t="e">
        <f>TRUNC(G590*D590,1)</f>
        <v>#REF!</v>
      </c>
      <c r="I590" s="8" t="e">
        <f>#REF!</f>
        <v>#REF!</v>
      </c>
      <c r="J590" s="9" t="e">
        <f>TRUNC(I590*D590,1)</f>
        <v>#REF!</v>
      </c>
      <c r="K590" s="8" t="e">
        <f t="shared" ref="K590:L592" si="134">TRUNC(E590+G590+I590,1)</f>
        <v>#REF!</v>
      </c>
      <c r="L590" s="9" t="e">
        <f t="shared" si="134"/>
        <v>#REF!</v>
      </c>
      <c r="M590" s="5" t="s">
        <v>135</v>
      </c>
      <c r="N590" s="2" t="s">
        <v>47</v>
      </c>
      <c r="O590" s="2" t="s">
        <v>374</v>
      </c>
      <c r="P590" s="2" t="s">
        <v>55</v>
      </c>
      <c r="Q590" s="2" t="s">
        <v>55</v>
      </c>
      <c r="R590" s="2" t="s">
        <v>54</v>
      </c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2" t="s">
        <v>947</v>
      </c>
      <c r="AW590" s="2" t="s">
        <v>984</v>
      </c>
      <c r="AX590" s="2" t="s">
        <v>47</v>
      </c>
      <c r="AY590" s="2" t="s">
        <v>47</v>
      </c>
    </row>
    <row r="591" spans="1:51" ht="30" customHeight="1" x14ac:dyDescent="0.4">
      <c r="A591" s="5" t="s">
        <v>465</v>
      </c>
      <c r="B591" s="5" t="s">
        <v>421</v>
      </c>
      <c r="C591" s="5" t="s">
        <v>422</v>
      </c>
      <c r="D591" s="6">
        <v>0.15</v>
      </c>
      <c r="E591" s="8" t="e">
        <f>#REF!</f>
        <v>#REF!</v>
      </c>
      <c r="F591" s="9" t="e">
        <f>TRUNC(E591*D591,1)</f>
        <v>#REF!</v>
      </c>
      <c r="G591" s="8" t="e">
        <f>#REF!</f>
        <v>#REF!</v>
      </c>
      <c r="H591" s="9" t="e">
        <f>TRUNC(G591*D591,1)</f>
        <v>#REF!</v>
      </c>
      <c r="I591" s="8" t="e">
        <f>#REF!</f>
        <v>#REF!</v>
      </c>
      <c r="J591" s="9" t="e">
        <f>TRUNC(I591*D591,1)</f>
        <v>#REF!</v>
      </c>
      <c r="K591" s="8" t="e">
        <f t="shared" si="134"/>
        <v>#REF!</v>
      </c>
      <c r="L591" s="9" t="e">
        <f t="shared" si="134"/>
        <v>#REF!</v>
      </c>
      <c r="M591" s="5" t="s">
        <v>47</v>
      </c>
      <c r="N591" s="2" t="s">
        <v>270</v>
      </c>
      <c r="O591" s="2" t="s">
        <v>466</v>
      </c>
      <c r="P591" s="2" t="s">
        <v>55</v>
      </c>
      <c r="Q591" s="2" t="s">
        <v>55</v>
      </c>
      <c r="R591" s="2" t="s">
        <v>54</v>
      </c>
      <c r="S591" s="3"/>
      <c r="T591" s="3"/>
      <c r="U591" s="3"/>
      <c r="V591" s="3">
        <v>1</v>
      </c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2" t="s">
        <v>47</v>
      </c>
      <c r="AW591" s="2" t="s">
        <v>985</v>
      </c>
      <c r="AX591" s="2" t="s">
        <v>47</v>
      </c>
      <c r="AY591" s="2" t="s">
        <v>47</v>
      </c>
    </row>
    <row r="592" spans="1:51" ht="30" customHeight="1" x14ac:dyDescent="0.4">
      <c r="A592" s="5" t="s">
        <v>425</v>
      </c>
      <c r="B592" s="5" t="s">
        <v>426</v>
      </c>
      <c r="C592" s="5" t="s">
        <v>315</v>
      </c>
      <c r="D592" s="6">
        <v>1</v>
      </c>
      <c r="E592" s="8" t="e">
        <f>TRUNC(SUMIF(V590:V592, RIGHTB(O592, 1), H590:H592)*U592, 2)</f>
        <v>#REF!</v>
      </c>
      <c r="F592" s="9" t="e">
        <f>TRUNC(E592*D592,1)</f>
        <v>#REF!</v>
      </c>
      <c r="G592" s="8">
        <v>0</v>
      </c>
      <c r="H592" s="9">
        <f>TRUNC(G592*D592,1)</f>
        <v>0</v>
      </c>
      <c r="I592" s="8">
        <v>0</v>
      </c>
      <c r="J592" s="9">
        <f>TRUNC(I592*D592,1)</f>
        <v>0</v>
      </c>
      <c r="K592" s="8" t="e">
        <f t="shared" si="134"/>
        <v>#REF!</v>
      </c>
      <c r="L592" s="9" t="e">
        <f t="shared" si="134"/>
        <v>#REF!</v>
      </c>
      <c r="M592" s="5" t="s">
        <v>47</v>
      </c>
      <c r="N592" s="2" t="s">
        <v>270</v>
      </c>
      <c r="O592" s="2" t="s">
        <v>376</v>
      </c>
      <c r="P592" s="2" t="s">
        <v>55</v>
      </c>
      <c r="Q592" s="2" t="s">
        <v>55</v>
      </c>
      <c r="R592" s="2" t="s">
        <v>55</v>
      </c>
      <c r="S592" s="3">
        <v>1</v>
      </c>
      <c r="T592" s="3">
        <v>0</v>
      </c>
      <c r="U592" s="3">
        <v>0.03</v>
      </c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2" t="s">
        <v>47</v>
      </c>
      <c r="AW592" s="2" t="s">
        <v>986</v>
      </c>
      <c r="AX592" s="2" t="s">
        <v>47</v>
      </c>
      <c r="AY592" s="2" t="s">
        <v>47</v>
      </c>
    </row>
    <row r="593" spans="1:51" ht="30" customHeight="1" x14ac:dyDescent="0.4">
      <c r="A593" s="5" t="s">
        <v>428</v>
      </c>
      <c r="B593" s="5" t="s">
        <v>47</v>
      </c>
      <c r="C593" s="5" t="s">
        <v>47</v>
      </c>
      <c r="D593" s="6"/>
      <c r="E593" s="8"/>
      <c r="F593" s="9" t="e">
        <f>TRUNC(SUMIF(N590:N592, N589, F590:F592),0)</f>
        <v>#REF!</v>
      </c>
      <c r="G593" s="8"/>
      <c r="H593" s="9" t="e">
        <f>TRUNC(SUMIF(N590:N592, N589, H590:H592),0)</f>
        <v>#REF!</v>
      </c>
      <c r="I593" s="8"/>
      <c r="J593" s="9" t="e">
        <f>TRUNC(SUMIF(N590:N592, N589, J590:J592),0)</f>
        <v>#REF!</v>
      </c>
      <c r="K593" s="8"/>
      <c r="L593" s="9" t="e">
        <f>F593+H593+J593</f>
        <v>#REF!</v>
      </c>
      <c r="M593" s="5" t="s">
        <v>47</v>
      </c>
      <c r="N593" s="2" t="s">
        <v>81</v>
      </c>
      <c r="O593" s="2" t="s">
        <v>81</v>
      </c>
      <c r="P593" s="2" t="s">
        <v>47</v>
      </c>
      <c r="Q593" s="2" t="s">
        <v>47</v>
      </c>
      <c r="R593" s="2" t="s">
        <v>47</v>
      </c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2" t="s">
        <v>47</v>
      </c>
      <c r="AW593" s="2" t="s">
        <v>47</v>
      </c>
      <c r="AX593" s="2" t="s">
        <v>47</v>
      </c>
      <c r="AY593" s="2" t="s">
        <v>47</v>
      </c>
    </row>
    <row r="594" spans="1:51" ht="30" customHeight="1" x14ac:dyDescent="0.4">
      <c r="A594" s="6"/>
      <c r="B594" s="6"/>
      <c r="C594" s="6"/>
      <c r="D594" s="6"/>
      <c r="E594" s="8"/>
      <c r="F594" s="9"/>
      <c r="G594" s="8"/>
      <c r="H594" s="9"/>
      <c r="I594" s="8"/>
      <c r="J594" s="9"/>
      <c r="K594" s="8"/>
      <c r="L594" s="9"/>
      <c r="M594" s="6"/>
    </row>
    <row r="595" spans="1:51" ht="30" customHeight="1" x14ac:dyDescent="0.4">
      <c r="A595" s="16" t="s">
        <v>987</v>
      </c>
      <c r="B595" s="16"/>
      <c r="C595" s="16"/>
      <c r="D595" s="16"/>
      <c r="E595" s="17"/>
      <c r="F595" s="18"/>
      <c r="G595" s="17"/>
      <c r="H595" s="18"/>
      <c r="I595" s="17"/>
      <c r="J595" s="18"/>
      <c r="K595" s="17"/>
      <c r="L595" s="18"/>
      <c r="M595" s="16"/>
      <c r="N595" s="1" t="s">
        <v>274</v>
      </c>
    </row>
    <row r="596" spans="1:51" ht="30" customHeight="1" x14ac:dyDescent="0.4">
      <c r="A596" s="5" t="s">
        <v>271</v>
      </c>
      <c r="B596" s="5" t="s">
        <v>272</v>
      </c>
      <c r="C596" s="5" t="s">
        <v>138</v>
      </c>
      <c r="D596" s="6">
        <v>1</v>
      </c>
      <c r="E596" s="8" t="e">
        <f>#REF!</f>
        <v>#REF!</v>
      </c>
      <c r="F596" s="9" t="e">
        <f>TRUNC(E596*D596,1)</f>
        <v>#REF!</v>
      </c>
      <c r="G596" s="8" t="e">
        <f>#REF!</f>
        <v>#REF!</v>
      </c>
      <c r="H596" s="9" t="e">
        <f>TRUNC(G596*D596,1)</f>
        <v>#REF!</v>
      </c>
      <c r="I596" s="8" t="e">
        <f>#REF!</f>
        <v>#REF!</v>
      </c>
      <c r="J596" s="9" t="e">
        <f>TRUNC(I596*D596,1)</f>
        <v>#REF!</v>
      </c>
      <c r="K596" s="8" t="e">
        <f t="shared" ref="K596:L598" si="135">TRUNC(E596+G596+I596,1)</f>
        <v>#REF!</v>
      </c>
      <c r="L596" s="9" t="e">
        <f t="shared" si="135"/>
        <v>#REF!</v>
      </c>
      <c r="M596" s="5" t="s">
        <v>135</v>
      </c>
      <c r="N596" s="2" t="s">
        <v>47</v>
      </c>
      <c r="O596" s="2" t="s">
        <v>375</v>
      </c>
      <c r="P596" s="2" t="s">
        <v>55</v>
      </c>
      <c r="Q596" s="2" t="s">
        <v>55</v>
      </c>
      <c r="R596" s="2" t="s">
        <v>54</v>
      </c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2" t="s">
        <v>947</v>
      </c>
      <c r="AW596" s="2" t="s">
        <v>988</v>
      </c>
      <c r="AX596" s="2" t="s">
        <v>47</v>
      </c>
      <c r="AY596" s="2" t="s">
        <v>47</v>
      </c>
    </row>
    <row r="597" spans="1:51" ht="30" customHeight="1" x14ac:dyDescent="0.4">
      <c r="A597" s="5" t="s">
        <v>465</v>
      </c>
      <c r="B597" s="5" t="s">
        <v>421</v>
      </c>
      <c r="C597" s="5" t="s">
        <v>422</v>
      </c>
      <c r="D597" s="6">
        <v>0.15</v>
      </c>
      <c r="E597" s="8" t="e">
        <f>#REF!</f>
        <v>#REF!</v>
      </c>
      <c r="F597" s="9" t="e">
        <f>TRUNC(E597*D597,1)</f>
        <v>#REF!</v>
      </c>
      <c r="G597" s="8" t="e">
        <f>#REF!</f>
        <v>#REF!</v>
      </c>
      <c r="H597" s="9" t="e">
        <f>TRUNC(G597*D597,1)</f>
        <v>#REF!</v>
      </c>
      <c r="I597" s="8" t="e">
        <f>#REF!</f>
        <v>#REF!</v>
      </c>
      <c r="J597" s="9" t="e">
        <f>TRUNC(I597*D597,1)</f>
        <v>#REF!</v>
      </c>
      <c r="K597" s="8" t="e">
        <f t="shared" si="135"/>
        <v>#REF!</v>
      </c>
      <c r="L597" s="9" t="e">
        <f t="shared" si="135"/>
        <v>#REF!</v>
      </c>
      <c r="M597" s="5" t="s">
        <v>47</v>
      </c>
      <c r="N597" s="2" t="s">
        <v>274</v>
      </c>
      <c r="O597" s="2" t="s">
        <v>466</v>
      </c>
      <c r="P597" s="2" t="s">
        <v>55</v>
      </c>
      <c r="Q597" s="2" t="s">
        <v>55</v>
      </c>
      <c r="R597" s="2" t="s">
        <v>54</v>
      </c>
      <c r="S597" s="3"/>
      <c r="T597" s="3"/>
      <c r="U597" s="3"/>
      <c r="V597" s="3">
        <v>1</v>
      </c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2" t="s">
        <v>47</v>
      </c>
      <c r="AW597" s="2" t="s">
        <v>989</v>
      </c>
      <c r="AX597" s="2" t="s">
        <v>47</v>
      </c>
      <c r="AY597" s="2" t="s">
        <v>47</v>
      </c>
    </row>
    <row r="598" spans="1:51" ht="30" customHeight="1" x14ac:dyDescent="0.4">
      <c r="A598" s="5" t="s">
        <v>425</v>
      </c>
      <c r="B598" s="5" t="s">
        <v>426</v>
      </c>
      <c r="C598" s="5" t="s">
        <v>315</v>
      </c>
      <c r="D598" s="6">
        <v>1</v>
      </c>
      <c r="E598" s="8" t="e">
        <f>TRUNC(SUMIF(V596:V598, RIGHTB(O598, 1), H596:H598)*U598, 2)</f>
        <v>#REF!</v>
      </c>
      <c r="F598" s="9" t="e">
        <f>TRUNC(E598*D598,1)</f>
        <v>#REF!</v>
      </c>
      <c r="G598" s="8">
        <v>0</v>
      </c>
      <c r="H598" s="9">
        <f>TRUNC(G598*D598,1)</f>
        <v>0</v>
      </c>
      <c r="I598" s="8">
        <v>0</v>
      </c>
      <c r="J598" s="9">
        <f>TRUNC(I598*D598,1)</f>
        <v>0</v>
      </c>
      <c r="K598" s="8" t="e">
        <f t="shared" si="135"/>
        <v>#REF!</v>
      </c>
      <c r="L598" s="9" t="e">
        <f t="shared" si="135"/>
        <v>#REF!</v>
      </c>
      <c r="M598" s="5" t="s">
        <v>47</v>
      </c>
      <c r="N598" s="2" t="s">
        <v>274</v>
      </c>
      <c r="O598" s="2" t="s">
        <v>376</v>
      </c>
      <c r="P598" s="2" t="s">
        <v>55</v>
      </c>
      <c r="Q598" s="2" t="s">
        <v>55</v>
      </c>
      <c r="R598" s="2" t="s">
        <v>55</v>
      </c>
      <c r="S598" s="3">
        <v>1</v>
      </c>
      <c r="T598" s="3">
        <v>0</v>
      </c>
      <c r="U598" s="3">
        <v>0.03</v>
      </c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2" t="s">
        <v>47</v>
      </c>
      <c r="AW598" s="2" t="s">
        <v>990</v>
      </c>
      <c r="AX598" s="2" t="s">
        <v>47</v>
      </c>
      <c r="AY598" s="2" t="s">
        <v>47</v>
      </c>
    </row>
    <row r="599" spans="1:51" ht="30" customHeight="1" x14ac:dyDescent="0.4">
      <c r="A599" s="5" t="s">
        <v>428</v>
      </c>
      <c r="B599" s="5" t="s">
        <v>47</v>
      </c>
      <c r="C599" s="5" t="s">
        <v>47</v>
      </c>
      <c r="D599" s="6"/>
      <c r="E599" s="8"/>
      <c r="F599" s="9" t="e">
        <f>TRUNC(SUMIF(N596:N598, N595, F596:F598),0)</f>
        <v>#REF!</v>
      </c>
      <c r="G599" s="8"/>
      <c r="H599" s="9" t="e">
        <f>TRUNC(SUMIF(N596:N598, N595, H596:H598),0)</f>
        <v>#REF!</v>
      </c>
      <c r="I599" s="8"/>
      <c r="J599" s="9" t="e">
        <f>TRUNC(SUMIF(N596:N598, N595, J596:J598),0)</f>
        <v>#REF!</v>
      </c>
      <c r="K599" s="8"/>
      <c r="L599" s="9" t="e">
        <f>F599+H599+J599</f>
        <v>#REF!</v>
      </c>
      <c r="M599" s="5" t="s">
        <v>47</v>
      </c>
      <c r="N599" s="2" t="s">
        <v>81</v>
      </c>
      <c r="O599" s="2" t="s">
        <v>81</v>
      </c>
      <c r="P599" s="2" t="s">
        <v>47</v>
      </c>
      <c r="Q599" s="2" t="s">
        <v>47</v>
      </c>
      <c r="R599" s="2" t="s">
        <v>47</v>
      </c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2" t="s">
        <v>47</v>
      </c>
      <c r="AW599" s="2" t="s">
        <v>47</v>
      </c>
      <c r="AX599" s="2" t="s">
        <v>47</v>
      </c>
      <c r="AY599" s="2" t="s">
        <v>47</v>
      </c>
    </row>
    <row r="600" spans="1:51" ht="30" customHeight="1" x14ac:dyDescent="0.4">
      <c r="A600" s="6"/>
      <c r="B600" s="6"/>
      <c r="C600" s="6"/>
      <c r="D600" s="6"/>
      <c r="E600" s="8"/>
      <c r="F600" s="9"/>
      <c r="G600" s="8"/>
      <c r="H600" s="9"/>
      <c r="I600" s="8"/>
      <c r="J600" s="9"/>
      <c r="K600" s="8"/>
      <c r="L600" s="9"/>
      <c r="M600" s="6"/>
    </row>
    <row r="601" spans="1:51" ht="30" customHeight="1" x14ac:dyDescent="0.4">
      <c r="A601" s="16" t="s">
        <v>991</v>
      </c>
      <c r="B601" s="16"/>
      <c r="C601" s="16"/>
      <c r="D601" s="16"/>
      <c r="E601" s="17"/>
      <c r="F601" s="18"/>
      <c r="G601" s="17"/>
      <c r="H601" s="18"/>
      <c r="I601" s="17"/>
      <c r="J601" s="18"/>
      <c r="K601" s="17"/>
      <c r="L601" s="18"/>
      <c r="M601" s="16"/>
      <c r="N601" s="1" t="s">
        <v>169</v>
      </c>
    </row>
    <row r="602" spans="1:51" ht="30" customHeight="1" x14ac:dyDescent="0.4">
      <c r="A602" s="5" t="s">
        <v>166</v>
      </c>
      <c r="B602" s="5" t="s">
        <v>167</v>
      </c>
      <c r="C602" s="5" t="s">
        <v>138</v>
      </c>
      <c r="D602" s="6">
        <v>1</v>
      </c>
      <c r="E602" s="8" t="e">
        <f>#REF!</f>
        <v>#REF!</v>
      </c>
      <c r="F602" s="9" t="e">
        <f>TRUNC(E602*D602,1)</f>
        <v>#REF!</v>
      </c>
      <c r="G602" s="8" t="e">
        <f>#REF!</f>
        <v>#REF!</v>
      </c>
      <c r="H602" s="9" t="e">
        <f>TRUNC(G602*D602,1)</f>
        <v>#REF!</v>
      </c>
      <c r="I602" s="8" t="e">
        <f>#REF!</f>
        <v>#REF!</v>
      </c>
      <c r="J602" s="9" t="e">
        <f>TRUNC(I602*D602,1)</f>
        <v>#REF!</v>
      </c>
      <c r="K602" s="8" t="e">
        <f t="shared" ref="K602:L604" si="136">TRUNC(E602+G602+I602,1)</f>
        <v>#REF!</v>
      </c>
      <c r="L602" s="9" t="e">
        <f t="shared" si="136"/>
        <v>#REF!</v>
      </c>
      <c r="M602" s="5" t="s">
        <v>47</v>
      </c>
      <c r="N602" s="2" t="s">
        <v>169</v>
      </c>
      <c r="O602" s="2" t="s">
        <v>992</v>
      </c>
      <c r="P602" s="2" t="s">
        <v>55</v>
      </c>
      <c r="Q602" s="2" t="s">
        <v>55</v>
      </c>
      <c r="R602" s="2" t="s">
        <v>54</v>
      </c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2" t="s">
        <v>47</v>
      </c>
      <c r="AW602" s="2" t="s">
        <v>993</v>
      </c>
      <c r="AX602" s="2" t="s">
        <v>47</v>
      </c>
      <c r="AY602" s="2" t="s">
        <v>47</v>
      </c>
    </row>
    <row r="603" spans="1:51" ht="30" customHeight="1" x14ac:dyDescent="0.4">
      <c r="A603" s="5" t="s">
        <v>465</v>
      </c>
      <c r="B603" s="5" t="s">
        <v>421</v>
      </c>
      <c r="C603" s="5" t="s">
        <v>422</v>
      </c>
      <c r="D603" s="6">
        <v>0.13800000000000001</v>
      </c>
      <c r="E603" s="8" t="e">
        <f>#REF!</f>
        <v>#REF!</v>
      </c>
      <c r="F603" s="9" t="e">
        <f>TRUNC(E603*D603,1)</f>
        <v>#REF!</v>
      </c>
      <c r="G603" s="8" t="e">
        <f>#REF!</f>
        <v>#REF!</v>
      </c>
      <c r="H603" s="9" t="e">
        <f>TRUNC(G603*D603,1)</f>
        <v>#REF!</v>
      </c>
      <c r="I603" s="8" t="e">
        <f>#REF!</f>
        <v>#REF!</v>
      </c>
      <c r="J603" s="9" t="e">
        <f>TRUNC(I603*D603,1)</f>
        <v>#REF!</v>
      </c>
      <c r="K603" s="8" t="e">
        <f t="shared" si="136"/>
        <v>#REF!</v>
      </c>
      <c r="L603" s="9" t="e">
        <f t="shared" si="136"/>
        <v>#REF!</v>
      </c>
      <c r="M603" s="5" t="s">
        <v>47</v>
      </c>
      <c r="N603" s="2" t="s">
        <v>169</v>
      </c>
      <c r="O603" s="2" t="s">
        <v>466</v>
      </c>
      <c r="P603" s="2" t="s">
        <v>55</v>
      </c>
      <c r="Q603" s="2" t="s">
        <v>55</v>
      </c>
      <c r="R603" s="2" t="s">
        <v>54</v>
      </c>
      <c r="S603" s="3"/>
      <c r="T603" s="3"/>
      <c r="U603" s="3"/>
      <c r="V603" s="3">
        <v>1</v>
      </c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2" t="s">
        <v>47</v>
      </c>
      <c r="AW603" s="2" t="s">
        <v>994</v>
      </c>
      <c r="AX603" s="2" t="s">
        <v>47</v>
      </c>
      <c r="AY603" s="2" t="s">
        <v>47</v>
      </c>
    </row>
    <row r="604" spans="1:51" ht="30" customHeight="1" x14ac:dyDescent="0.4">
      <c r="A604" s="5" t="s">
        <v>425</v>
      </c>
      <c r="B604" s="5" t="s">
        <v>426</v>
      </c>
      <c r="C604" s="5" t="s">
        <v>315</v>
      </c>
      <c r="D604" s="6">
        <v>1</v>
      </c>
      <c r="E604" s="8" t="e">
        <f>TRUNC(SUMIF(V602:V604, RIGHTB(O604, 1), H602:H604)*U604, 2)</f>
        <v>#REF!</v>
      </c>
      <c r="F604" s="9" t="e">
        <f>TRUNC(E604*D604,1)</f>
        <v>#REF!</v>
      </c>
      <c r="G604" s="8">
        <v>0</v>
      </c>
      <c r="H604" s="9">
        <f>TRUNC(G604*D604,1)</f>
        <v>0</v>
      </c>
      <c r="I604" s="8">
        <v>0</v>
      </c>
      <c r="J604" s="9">
        <f>TRUNC(I604*D604,1)</f>
        <v>0</v>
      </c>
      <c r="K604" s="8" t="e">
        <f t="shared" si="136"/>
        <v>#REF!</v>
      </c>
      <c r="L604" s="9" t="e">
        <f t="shared" si="136"/>
        <v>#REF!</v>
      </c>
      <c r="M604" s="5" t="s">
        <v>47</v>
      </c>
      <c r="N604" s="2" t="s">
        <v>169</v>
      </c>
      <c r="O604" s="2" t="s">
        <v>376</v>
      </c>
      <c r="P604" s="2" t="s">
        <v>55</v>
      </c>
      <c r="Q604" s="2" t="s">
        <v>55</v>
      </c>
      <c r="R604" s="2" t="s">
        <v>55</v>
      </c>
      <c r="S604" s="3">
        <v>1</v>
      </c>
      <c r="T604" s="3">
        <v>0</v>
      </c>
      <c r="U604" s="3">
        <v>0.03</v>
      </c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2" t="s">
        <v>47</v>
      </c>
      <c r="AW604" s="2" t="s">
        <v>995</v>
      </c>
      <c r="AX604" s="2" t="s">
        <v>47</v>
      </c>
      <c r="AY604" s="2" t="s">
        <v>47</v>
      </c>
    </row>
    <row r="605" spans="1:51" ht="30" customHeight="1" x14ac:dyDescent="0.4">
      <c r="A605" s="5" t="s">
        <v>428</v>
      </c>
      <c r="B605" s="5" t="s">
        <v>47</v>
      </c>
      <c r="C605" s="5" t="s">
        <v>47</v>
      </c>
      <c r="D605" s="6"/>
      <c r="E605" s="8"/>
      <c r="F605" s="9" t="e">
        <f>TRUNC(SUMIF(N602:N604, N601, F602:F604),0)</f>
        <v>#REF!</v>
      </c>
      <c r="G605" s="8"/>
      <c r="H605" s="9" t="e">
        <f>TRUNC(SUMIF(N602:N604, N601, H602:H604),0)</f>
        <v>#REF!</v>
      </c>
      <c r="I605" s="8"/>
      <c r="J605" s="9" t="e">
        <f>TRUNC(SUMIF(N602:N604, N601, J602:J604),0)</f>
        <v>#REF!</v>
      </c>
      <c r="K605" s="8"/>
      <c r="L605" s="9" t="e">
        <f>F605+H605+J605</f>
        <v>#REF!</v>
      </c>
      <c r="M605" s="5" t="s">
        <v>47</v>
      </c>
      <c r="N605" s="2" t="s">
        <v>81</v>
      </c>
      <c r="O605" s="2" t="s">
        <v>81</v>
      </c>
      <c r="P605" s="2" t="s">
        <v>47</v>
      </c>
      <c r="Q605" s="2" t="s">
        <v>47</v>
      </c>
      <c r="R605" s="2" t="s">
        <v>47</v>
      </c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2" t="s">
        <v>47</v>
      </c>
      <c r="AW605" s="2" t="s">
        <v>47</v>
      </c>
      <c r="AX605" s="2" t="s">
        <v>47</v>
      </c>
      <c r="AY605" s="2" t="s">
        <v>47</v>
      </c>
    </row>
    <row r="606" spans="1:51" ht="30" customHeight="1" x14ac:dyDescent="0.4">
      <c r="A606" s="6"/>
      <c r="B606" s="6"/>
      <c r="C606" s="6"/>
      <c r="D606" s="6"/>
      <c r="E606" s="8"/>
      <c r="F606" s="9"/>
      <c r="G606" s="8"/>
      <c r="H606" s="9"/>
      <c r="I606" s="8"/>
      <c r="J606" s="9"/>
      <c r="K606" s="8"/>
      <c r="L606" s="9"/>
      <c r="M606" s="6"/>
    </row>
    <row r="607" spans="1:51" ht="30" customHeight="1" x14ac:dyDescent="0.4">
      <c r="A607" s="16" t="s">
        <v>996</v>
      </c>
      <c r="B607" s="16"/>
      <c r="C607" s="16"/>
      <c r="D607" s="16"/>
      <c r="E607" s="17"/>
      <c r="F607" s="18"/>
      <c r="G607" s="17"/>
      <c r="H607" s="18"/>
      <c r="I607" s="17"/>
      <c r="J607" s="18"/>
      <c r="K607" s="17"/>
      <c r="L607" s="18"/>
      <c r="M607" s="16"/>
      <c r="N607" s="1" t="s">
        <v>304</v>
      </c>
    </row>
    <row r="608" spans="1:51" ht="30" customHeight="1" x14ac:dyDescent="0.4">
      <c r="A608" s="5" t="s">
        <v>301</v>
      </c>
      <c r="B608" s="5" t="s">
        <v>302</v>
      </c>
      <c r="C608" s="5" t="s">
        <v>138</v>
      </c>
      <c r="D608" s="6">
        <v>1</v>
      </c>
      <c r="E608" s="8" t="e">
        <f>#REF!</f>
        <v>#REF!</v>
      </c>
      <c r="F608" s="9" t="e">
        <f>TRUNC(E608*D608,1)</f>
        <v>#REF!</v>
      </c>
      <c r="G608" s="8" t="e">
        <f>#REF!</f>
        <v>#REF!</v>
      </c>
      <c r="H608" s="9" t="e">
        <f>TRUNC(G608*D608,1)</f>
        <v>#REF!</v>
      </c>
      <c r="I608" s="8" t="e">
        <f>#REF!</f>
        <v>#REF!</v>
      </c>
      <c r="J608" s="9" t="e">
        <f>TRUNC(I608*D608,1)</f>
        <v>#REF!</v>
      </c>
      <c r="K608" s="8" t="e">
        <f t="shared" ref="K608:L610" si="137">TRUNC(E608+G608+I608,1)</f>
        <v>#REF!</v>
      </c>
      <c r="L608" s="9" t="e">
        <f t="shared" si="137"/>
        <v>#REF!</v>
      </c>
      <c r="M608" s="5" t="s">
        <v>47</v>
      </c>
      <c r="N608" s="2" t="s">
        <v>304</v>
      </c>
      <c r="O608" s="2" t="s">
        <v>997</v>
      </c>
      <c r="P608" s="2" t="s">
        <v>55</v>
      </c>
      <c r="Q608" s="2" t="s">
        <v>55</v>
      </c>
      <c r="R608" s="2" t="s">
        <v>54</v>
      </c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2" t="s">
        <v>47</v>
      </c>
      <c r="AW608" s="2" t="s">
        <v>998</v>
      </c>
      <c r="AX608" s="2" t="s">
        <v>47</v>
      </c>
      <c r="AY608" s="2" t="s">
        <v>47</v>
      </c>
    </row>
    <row r="609" spans="1:51" ht="30" customHeight="1" x14ac:dyDescent="0.4">
      <c r="A609" s="5" t="s">
        <v>465</v>
      </c>
      <c r="B609" s="5" t="s">
        <v>421</v>
      </c>
      <c r="C609" s="5" t="s">
        <v>422</v>
      </c>
      <c r="D609" s="6">
        <v>0.155</v>
      </c>
      <c r="E609" s="8" t="e">
        <f>#REF!</f>
        <v>#REF!</v>
      </c>
      <c r="F609" s="9" t="e">
        <f>TRUNC(E609*D609,1)</f>
        <v>#REF!</v>
      </c>
      <c r="G609" s="8" t="e">
        <f>#REF!</f>
        <v>#REF!</v>
      </c>
      <c r="H609" s="9" t="e">
        <f>TRUNC(G609*D609,1)</f>
        <v>#REF!</v>
      </c>
      <c r="I609" s="8" t="e">
        <f>#REF!</f>
        <v>#REF!</v>
      </c>
      <c r="J609" s="9" t="e">
        <f>TRUNC(I609*D609,1)</f>
        <v>#REF!</v>
      </c>
      <c r="K609" s="8" t="e">
        <f t="shared" si="137"/>
        <v>#REF!</v>
      </c>
      <c r="L609" s="9" t="e">
        <f t="shared" si="137"/>
        <v>#REF!</v>
      </c>
      <c r="M609" s="5" t="s">
        <v>47</v>
      </c>
      <c r="N609" s="2" t="s">
        <v>304</v>
      </c>
      <c r="O609" s="2" t="s">
        <v>466</v>
      </c>
      <c r="P609" s="2" t="s">
        <v>55</v>
      </c>
      <c r="Q609" s="2" t="s">
        <v>55</v>
      </c>
      <c r="R609" s="2" t="s">
        <v>54</v>
      </c>
      <c r="S609" s="3"/>
      <c r="T609" s="3"/>
      <c r="U609" s="3"/>
      <c r="V609" s="3">
        <v>1</v>
      </c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2" t="s">
        <v>47</v>
      </c>
      <c r="AW609" s="2" t="s">
        <v>999</v>
      </c>
      <c r="AX609" s="2" t="s">
        <v>47</v>
      </c>
      <c r="AY609" s="2" t="s">
        <v>47</v>
      </c>
    </row>
    <row r="610" spans="1:51" ht="30" customHeight="1" x14ac:dyDescent="0.4">
      <c r="A610" s="5" t="s">
        <v>425</v>
      </c>
      <c r="B610" s="5" t="s">
        <v>426</v>
      </c>
      <c r="C610" s="5" t="s">
        <v>315</v>
      </c>
      <c r="D610" s="6">
        <v>1</v>
      </c>
      <c r="E610" s="8" t="e">
        <f>TRUNC(SUMIF(V608:V610, RIGHTB(O610, 1), H608:H610)*U610, 2)</f>
        <v>#REF!</v>
      </c>
      <c r="F610" s="9" t="e">
        <f>TRUNC(E610*D610,1)</f>
        <v>#REF!</v>
      </c>
      <c r="G610" s="8">
        <v>0</v>
      </c>
      <c r="H610" s="9">
        <f>TRUNC(G610*D610,1)</f>
        <v>0</v>
      </c>
      <c r="I610" s="8">
        <v>0</v>
      </c>
      <c r="J610" s="9">
        <f>TRUNC(I610*D610,1)</f>
        <v>0</v>
      </c>
      <c r="K610" s="8" t="e">
        <f t="shared" si="137"/>
        <v>#REF!</v>
      </c>
      <c r="L610" s="9" t="e">
        <f t="shared" si="137"/>
        <v>#REF!</v>
      </c>
      <c r="M610" s="5" t="s">
        <v>47</v>
      </c>
      <c r="N610" s="2" t="s">
        <v>304</v>
      </c>
      <c r="O610" s="2" t="s">
        <v>376</v>
      </c>
      <c r="P610" s="2" t="s">
        <v>55</v>
      </c>
      <c r="Q610" s="2" t="s">
        <v>55</v>
      </c>
      <c r="R610" s="2" t="s">
        <v>55</v>
      </c>
      <c r="S610" s="3">
        <v>1</v>
      </c>
      <c r="T610" s="3">
        <v>0</v>
      </c>
      <c r="U610" s="3">
        <v>0.03</v>
      </c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2" t="s">
        <v>47</v>
      </c>
      <c r="AW610" s="2" t="s">
        <v>1000</v>
      </c>
      <c r="AX610" s="2" t="s">
        <v>47</v>
      </c>
      <c r="AY610" s="2" t="s">
        <v>47</v>
      </c>
    </row>
    <row r="611" spans="1:51" ht="30" customHeight="1" x14ac:dyDescent="0.4">
      <c r="A611" s="5" t="s">
        <v>428</v>
      </c>
      <c r="B611" s="5" t="s">
        <v>47</v>
      </c>
      <c r="C611" s="5" t="s">
        <v>47</v>
      </c>
      <c r="D611" s="6"/>
      <c r="E611" s="8"/>
      <c r="F611" s="9" t="e">
        <f>TRUNC(SUMIF(N608:N610, N607, F608:F610),0)</f>
        <v>#REF!</v>
      </c>
      <c r="G611" s="8"/>
      <c r="H611" s="9" t="e">
        <f>TRUNC(SUMIF(N608:N610, N607, H608:H610),0)</f>
        <v>#REF!</v>
      </c>
      <c r="I611" s="8"/>
      <c r="J611" s="9" t="e">
        <f>TRUNC(SUMIF(N608:N610, N607, J608:J610),0)</f>
        <v>#REF!</v>
      </c>
      <c r="K611" s="8"/>
      <c r="L611" s="9" t="e">
        <f>F611+H611+J611</f>
        <v>#REF!</v>
      </c>
      <c r="M611" s="5" t="s">
        <v>47</v>
      </c>
      <c r="N611" s="2" t="s">
        <v>81</v>
      </c>
      <c r="O611" s="2" t="s">
        <v>81</v>
      </c>
      <c r="P611" s="2" t="s">
        <v>47</v>
      </c>
      <c r="Q611" s="2" t="s">
        <v>47</v>
      </c>
      <c r="R611" s="2" t="s">
        <v>47</v>
      </c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2" t="s">
        <v>47</v>
      </c>
      <c r="AW611" s="2" t="s">
        <v>47</v>
      </c>
      <c r="AX611" s="2" t="s">
        <v>47</v>
      </c>
      <c r="AY611" s="2" t="s">
        <v>47</v>
      </c>
    </row>
    <row r="612" spans="1:51" ht="30" customHeight="1" x14ac:dyDescent="0.4">
      <c r="A612" s="6"/>
      <c r="B612" s="6"/>
      <c r="C612" s="6"/>
      <c r="D612" s="6"/>
      <c r="E612" s="8"/>
      <c r="F612" s="9"/>
      <c r="G612" s="8"/>
      <c r="H612" s="9"/>
      <c r="I612" s="8"/>
      <c r="J612" s="9"/>
      <c r="K612" s="8"/>
      <c r="L612" s="9"/>
      <c r="M612" s="6"/>
    </row>
    <row r="613" spans="1:51" ht="30" customHeight="1" x14ac:dyDescent="0.4">
      <c r="A613" s="16" t="s">
        <v>1001</v>
      </c>
      <c r="B613" s="16"/>
      <c r="C613" s="16"/>
      <c r="D613" s="16"/>
      <c r="E613" s="17"/>
      <c r="F613" s="18"/>
      <c r="G613" s="17"/>
      <c r="H613" s="18"/>
      <c r="I613" s="17"/>
      <c r="J613" s="18"/>
      <c r="K613" s="17"/>
      <c r="L613" s="18"/>
      <c r="M613" s="16"/>
      <c r="N613" s="1" t="s">
        <v>307</v>
      </c>
    </row>
    <row r="614" spans="1:51" ht="30" customHeight="1" x14ac:dyDescent="0.4">
      <c r="A614" s="5" t="s">
        <v>305</v>
      </c>
      <c r="B614" s="5" t="s">
        <v>302</v>
      </c>
      <c r="C614" s="5" t="s">
        <v>138</v>
      </c>
      <c r="D614" s="6">
        <v>1</v>
      </c>
      <c r="E614" s="8" t="e">
        <f>#REF!</f>
        <v>#REF!</v>
      </c>
      <c r="F614" s="9" t="e">
        <f>TRUNC(E614*D614,1)</f>
        <v>#REF!</v>
      </c>
      <c r="G614" s="8" t="e">
        <f>#REF!</f>
        <v>#REF!</v>
      </c>
      <c r="H614" s="9" t="e">
        <f>TRUNC(G614*D614,1)</f>
        <v>#REF!</v>
      </c>
      <c r="I614" s="8" t="e">
        <f>#REF!</f>
        <v>#REF!</v>
      </c>
      <c r="J614" s="9" t="e">
        <f>TRUNC(I614*D614,1)</f>
        <v>#REF!</v>
      </c>
      <c r="K614" s="8" t="e">
        <f t="shared" ref="K614:L616" si="138">TRUNC(E614+G614+I614,1)</f>
        <v>#REF!</v>
      </c>
      <c r="L614" s="9" t="e">
        <f t="shared" si="138"/>
        <v>#REF!</v>
      </c>
      <c r="M614" s="5" t="s">
        <v>47</v>
      </c>
      <c r="N614" s="2" t="s">
        <v>307</v>
      </c>
      <c r="O614" s="2" t="s">
        <v>1002</v>
      </c>
      <c r="P614" s="2" t="s">
        <v>55</v>
      </c>
      <c r="Q614" s="2" t="s">
        <v>55</v>
      </c>
      <c r="R614" s="2" t="s">
        <v>54</v>
      </c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2" t="s">
        <v>47</v>
      </c>
      <c r="AW614" s="2" t="s">
        <v>1003</v>
      </c>
      <c r="AX614" s="2" t="s">
        <v>47</v>
      </c>
      <c r="AY614" s="2" t="s">
        <v>47</v>
      </c>
    </row>
    <row r="615" spans="1:51" ht="30" customHeight="1" x14ac:dyDescent="0.4">
      <c r="A615" s="5" t="s">
        <v>465</v>
      </c>
      <c r="B615" s="5" t="s">
        <v>421</v>
      </c>
      <c r="C615" s="5" t="s">
        <v>422</v>
      </c>
      <c r="D615" s="6">
        <v>0.11700000000000001</v>
      </c>
      <c r="E615" s="8" t="e">
        <f>#REF!</f>
        <v>#REF!</v>
      </c>
      <c r="F615" s="9" t="e">
        <f>TRUNC(E615*D615,1)</f>
        <v>#REF!</v>
      </c>
      <c r="G615" s="8" t="e">
        <f>#REF!</f>
        <v>#REF!</v>
      </c>
      <c r="H615" s="9" t="e">
        <f>TRUNC(G615*D615,1)</f>
        <v>#REF!</v>
      </c>
      <c r="I615" s="8" t="e">
        <f>#REF!</f>
        <v>#REF!</v>
      </c>
      <c r="J615" s="9" t="e">
        <f>TRUNC(I615*D615,1)</f>
        <v>#REF!</v>
      </c>
      <c r="K615" s="8" t="e">
        <f t="shared" si="138"/>
        <v>#REF!</v>
      </c>
      <c r="L615" s="9" t="e">
        <f t="shared" si="138"/>
        <v>#REF!</v>
      </c>
      <c r="M615" s="5" t="s">
        <v>47</v>
      </c>
      <c r="N615" s="2" t="s">
        <v>307</v>
      </c>
      <c r="O615" s="2" t="s">
        <v>466</v>
      </c>
      <c r="P615" s="2" t="s">
        <v>55</v>
      </c>
      <c r="Q615" s="2" t="s">
        <v>55</v>
      </c>
      <c r="R615" s="2" t="s">
        <v>54</v>
      </c>
      <c r="S615" s="3"/>
      <c r="T615" s="3"/>
      <c r="U615" s="3"/>
      <c r="V615" s="3">
        <v>1</v>
      </c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2" t="s">
        <v>47</v>
      </c>
      <c r="AW615" s="2" t="s">
        <v>1004</v>
      </c>
      <c r="AX615" s="2" t="s">
        <v>47</v>
      </c>
      <c r="AY615" s="2" t="s">
        <v>47</v>
      </c>
    </row>
    <row r="616" spans="1:51" ht="30" customHeight="1" x14ac:dyDescent="0.4">
      <c r="A616" s="5" t="s">
        <v>425</v>
      </c>
      <c r="B616" s="5" t="s">
        <v>426</v>
      </c>
      <c r="C616" s="5" t="s">
        <v>315</v>
      </c>
      <c r="D616" s="6">
        <v>1</v>
      </c>
      <c r="E616" s="8" t="e">
        <f>TRUNC(SUMIF(V614:V616, RIGHTB(O616, 1), H614:H616)*U616, 2)</f>
        <v>#REF!</v>
      </c>
      <c r="F616" s="9" t="e">
        <f>TRUNC(E616*D616,1)</f>
        <v>#REF!</v>
      </c>
      <c r="G616" s="8">
        <v>0</v>
      </c>
      <c r="H616" s="9">
        <f>TRUNC(G616*D616,1)</f>
        <v>0</v>
      </c>
      <c r="I616" s="8">
        <v>0</v>
      </c>
      <c r="J616" s="9">
        <f>TRUNC(I616*D616,1)</f>
        <v>0</v>
      </c>
      <c r="K616" s="8" t="e">
        <f t="shared" si="138"/>
        <v>#REF!</v>
      </c>
      <c r="L616" s="9" t="e">
        <f t="shared" si="138"/>
        <v>#REF!</v>
      </c>
      <c r="M616" s="5" t="s">
        <v>47</v>
      </c>
      <c r="N616" s="2" t="s">
        <v>307</v>
      </c>
      <c r="O616" s="2" t="s">
        <v>376</v>
      </c>
      <c r="P616" s="2" t="s">
        <v>55</v>
      </c>
      <c r="Q616" s="2" t="s">
        <v>55</v>
      </c>
      <c r="R616" s="2" t="s">
        <v>55</v>
      </c>
      <c r="S616" s="3">
        <v>1</v>
      </c>
      <c r="T616" s="3">
        <v>0</v>
      </c>
      <c r="U616" s="3">
        <v>0.03</v>
      </c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2" t="s">
        <v>47</v>
      </c>
      <c r="AW616" s="2" t="s">
        <v>1005</v>
      </c>
      <c r="AX616" s="2" t="s">
        <v>47</v>
      </c>
      <c r="AY616" s="2" t="s">
        <v>47</v>
      </c>
    </row>
    <row r="617" spans="1:51" ht="30" customHeight="1" x14ac:dyDescent="0.4">
      <c r="A617" s="5" t="s">
        <v>428</v>
      </c>
      <c r="B617" s="5" t="s">
        <v>47</v>
      </c>
      <c r="C617" s="5" t="s">
        <v>47</v>
      </c>
      <c r="D617" s="6"/>
      <c r="E617" s="8"/>
      <c r="F617" s="9" t="e">
        <f>TRUNC(SUMIF(N614:N616, N613, F614:F616),0)</f>
        <v>#REF!</v>
      </c>
      <c r="G617" s="8"/>
      <c r="H617" s="9" t="e">
        <f>TRUNC(SUMIF(N614:N616, N613, H614:H616),0)</f>
        <v>#REF!</v>
      </c>
      <c r="I617" s="8"/>
      <c r="J617" s="9" t="e">
        <f>TRUNC(SUMIF(N614:N616, N613, J614:J616),0)</f>
        <v>#REF!</v>
      </c>
      <c r="K617" s="8"/>
      <c r="L617" s="9" t="e">
        <f>F617+H617+J617</f>
        <v>#REF!</v>
      </c>
      <c r="M617" s="5" t="s">
        <v>47</v>
      </c>
      <c r="N617" s="2" t="s">
        <v>81</v>
      </c>
      <c r="O617" s="2" t="s">
        <v>81</v>
      </c>
      <c r="P617" s="2" t="s">
        <v>47</v>
      </c>
      <c r="Q617" s="2" t="s">
        <v>47</v>
      </c>
      <c r="R617" s="2" t="s">
        <v>47</v>
      </c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2" t="s">
        <v>47</v>
      </c>
      <c r="AW617" s="2" t="s">
        <v>47</v>
      </c>
      <c r="AX617" s="2" t="s">
        <v>47</v>
      </c>
      <c r="AY617" s="2" t="s">
        <v>47</v>
      </c>
    </row>
    <row r="618" spans="1:51" ht="30" customHeight="1" x14ac:dyDescent="0.4">
      <c r="A618" s="6"/>
      <c r="B618" s="6"/>
      <c r="C618" s="6"/>
      <c r="D618" s="6"/>
      <c r="E618" s="8"/>
      <c r="F618" s="9"/>
      <c r="G618" s="8"/>
      <c r="H618" s="9"/>
      <c r="I618" s="8"/>
      <c r="J618" s="9"/>
      <c r="K618" s="8"/>
      <c r="L618" s="9"/>
      <c r="M618" s="6"/>
    </row>
    <row r="619" spans="1:51" ht="30" customHeight="1" x14ac:dyDescent="0.4">
      <c r="A619" s="16" t="s">
        <v>1006</v>
      </c>
      <c r="B619" s="16"/>
      <c r="C619" s="16"/>
      <c r="D619" s="16"/>
      <c r="E619" s="17"/>
      <c r="F619" s="18"/>
      <c r="G619" s="17"/>
      <c r="H619" s="18"/>
      <c r="I619" s="17"/>
      <c r="J619" s="18"/>
      <c r="K619" s="17"/>
      <c r="L619" s="18"/>
      <c r="M619" s="16"/>
      <c r="N619" s="1" t="s">
        <v>310</v>
      </c>
    </row>
    <row r="620" spans="1:51" ht="30" customHeight="1" x14ac:dyDescent="0.4">
      <c r="A620" s="5" t="s">
        <v>308</v>
      </c>
      <c r="B620" s="5" t="s">
        <v>302</v>
      </c>
      <c r="C620" s="5" t="s">
        <v>138</v>
      </c>
      <c r="D620" s="6">
        <v>1</v>
      </c>
      <c r="E620" s="8" t="e">
        <f>#REF!</f>
        <v>#REF!</v>
      </c>
      <c r="F620" s="9" t="e">
        <f>TRUNC(E620*D620,1)</f>
        <v>#REF!</v>
      </c>
      <c r="G620" s="8" t="e">
        <f>#REF!</f>
        <v>#REF!</v>
      </c>
      <c r="H620" s="9" t="e">
        <f>TRUNC(G620*D620,1)</f>
        <v>#REF!</v>
      </c>
      <c r="I620" s="8" t="e">
        <f>#REF!</f>
        <v>#REF!</v>
      </c>
      <c r="J620" s="9" t="e">
        <f>TRUNC(I620*D620,1)</f>
        <v>#REF!</v>
      </c>
      <c r="K620" s="8" t="e">
        <f t="shared" ref="K620:L622" si="139">TRUNC(E620+G620+I620,1)</f>
        <v>#REF!</v>
      </c>
      <c r="L620" s="9" t="e">
        <f t="shared" si="139"/>
        <v>#REF!</v>
      </c>
      <c r="M620" s="5" t="s">
        <v>47</v>
      </c>
      <c r="N620" s="2" t="s">
        <v>310</v>
      </c>
      <c r="O620" s="2" t="s">
        <v>1007</v>
      </c>
      <c r="P620" s="2" t="s">
        <v>55</v>
      </c>
      <c r="Q620" s="2" t="s">
        <v>55</v>
      </c>
      <c r="R620" s="2" t="s">
        <v>54</v>
      </c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2" t="s">
        <v>47</v>
      </c>
      <c r="AW620" s="2" t="s">
        <v>1008</v>
      </c>
      <c r="AX620" s="2" t="s">
        <v>47</v>
      </c>
      <c r="AY620" s="2" t="s">
        <v>47</v>
      </c>
    </row>
    <row r="621" spans="1:51" ht="30" customHeight="1" x14ac:dyDescent="0.4">
      <c r="A621" s="5" t="s">
        <v>465</v>
      </c>
      <c r="B621" s="5" t="s">
        <v>421</v>
      </c>
      <c r="C621" s="5" t="s">
        <v>422</v>
      </c>
      <c r="D621" s="6">
        <v>0.15</v>
      </c>
      <c r="E621" s="8" t="e">
        <f>#REF!</f>
        <v>#REF!</v>
      </c>
      <c r="F621" s="9" t="e">
        <f>TRUNC(E621*D621,1)</f>
        <v>#REF!</v>
      </c>
      <c r="G621" s="8" t="e">
        <f>#REF!</f>
        <v>#REF!</v>
      </c>
      <c r="H621" s="9" t="e">
        <f>TRUNC(G621*D621,1)</f>
        <v>#REF!</v>
      </c>
      <c r="I621" s="8" t="e">
        <f>#REF!</f>
        <v>#REF!</v>
      </c>
      <c r="J621" s="9" t="e">
        <f>TRUNC(I621*D621,1)</f>
        <v>#REF!</v>
      </c>
      <c r="K621" s="8" t="e">
        <f t="shared" si="139"/>
        <v>#REF!</v>
      </c>
      <c r="L621" s="9" t="e">
        <f t="shared" si="139"/>
        <v>#REF!</v>
      </c>
      <c r="M621" s="5" t="s">
        <v>47</v>
      </c>
      <c r="N621" s="2" t="s">
        <v>310</v>
      </c>
      <c r="O621" s="2" t="s">
        <v>466</v>
      </c>
      <c r="P621" s="2" t="s">
        <v>55</v>
      </c>
      <c r="Q621" s="2" t="s">
        <v>55</v>
      </c>
      <c r="R621" s="2" t="s">
        <v>54</v>
      </c>
      <c r="S621" s="3"/>
      <c r="T621" s="3"/>
      <c r="U621" s="3"/>
      <c r="V621" s="3">
        <v>1</v>
      </c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2" t="s">
        <v>47</v>
      </c>
      <c r="AW621" s="2" t="s">
        <v>1009</v>
      </c>
      <c r="AX621" s="2" t="s">
        <v>47</v>
      </c>
      <c r="AY621" s="2" t="s">
        <v>47</v>
      </c>
    </row>
    <row r="622" spans="1:51" ht="30" customHeight="1" x14ac:dyDescent="0.4">
      <c r="A622" s="5" t="s">
        <v>425</v>
      </c>
      <c r="B622" s="5" t="s">
        <v>426</v>
      </c>
      <c r="C622" s="5" t="s">
        <v>315</v>
      </c>
      <c r="D622" s="6">
        <v>1</v>
      </c>
      <c r="E622" s="8" t="e">
        <f>TRUNC(SUMIF(V620:V622, RIGHTB(O622, 1), H620:H622)*U622, 2)</f>
        <v>#REF!</v>
      </c>
      <c r="F622" s="9" t="e">
        <f>TRUNC(E622*D622,1)</f>
        <v>#REF!</v>
      </c>
      <c r="G622" s="8">
        <v>0</v>
      </c>
      <c r="H622" s="9">
        <f>TRUNC(G622*D622,1)</f>
        <v>0</v>
      </c>
      <c r="I622" s="8">
        <v>0</v>
      </c>
      <c r="J622" s="9">
        <f>TRUNC(I622*D622,1)</f>
        <v>0</v>
      </c>
      <c r="K622" s="8" t="e">
        <f t="shared" si="139"/>
        <v>#REF!</v>
      </c>
      <c r="L622" s="9" t="e">
        <f t="shared" si="139"/>
        <v>#REF!</v>
      </c>
      <c r="M622" s="5" t="s">
        <v>47</v>
      </c>
      <c r="N622" s="2" t="s">
        <v>310</v>
      </c>
      <c r="O622" s="2" t="s">
        <v>376</v>
      </c>
      <c r="P622" s="2" t="s">
        <v>55</v>
      </c>
      <c r="Q622" s="2" t="s">
        <v>55</v>
      </c>
      <c r="R622" s="2" t="s">
        <v>55</v>
      </c>
      <c r="S622" s="3">
        <v>1</v>
      </c>
      <c r="T622" s="3">
        <v>0</v>
      </c>
      <c r="U622" s="3">
        <v>0.03</v>
      </c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2" t="s">
        <v>47</v>
      </c>
      <c r="AW622" s="2" t="s">
        <v>1010</v>
      </c>
      <c r="AX622" s="2" t="s">
        <v>47</v>
      </c>
      <c r="AY622" s="2" t="s">
        <v>47</v>
      </c>
    </row>
    <row r="623" spans="1:51" ht="30" customHeight="1" x14ac:dyDescent="0.4">
      <c r="A623" s="5" t="s">
        <v>428</v>
      </c>
      <c r="B623" s="5" t="s">
        <v>47</v>
      </c>
      <c r="C623" s="5" t="s">
        <v>47</v>
      </c>
      <c r="D623" s="6"/>
      <c r="E623" s="8"/>
      <c r="F623" s="9" t="e">
        <f>TRUNC(SUMIF(N620:N622, N619, F620:F622),0)</f>
        <v>#REF!</v>
      </c>
      <c r="G623" s="8"/>
      <c r="H623" s="9" t="e">
        <f>TRUNC(SUMIF(N620:N622, N619, H620:H622),0)</f>
        <v>#REF!</v>
      </c>
      <c r="I623" s="8"/>
      <c r="J623" s="9" t="e">
        <f>TRUNC(SUMIF(N620:N622, N619, J620:J622),0)</f>
        <v>#REF!</v>
      </c>
      <c r="K623" s="8"/>
      <c r="L623" s="9" t="e">
        <f>F623+H623+J623</f>
        <v>#REF!</v>
      </c>
      <c r="M623" s="5" t="s">
        <v>47</v>
      </c>
      <c r="N623" s="2" t="s">
        <v>81</v>
      </c>
      <c r="O623" s="2" t="s">
        <v>81</v>
      </c>
      <c r="P623" s="2" t="s">
        <v>47</v>
      </c>
      <c r="Q623" s="2" t="s">
        <v>47</v>
      </c>
      <c r="R623" s="2" t="s">
        <v>47</v>
      </c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2" t="s">
        <v>47</v>
      </c>
      <c r="AW623" s="2" t="s">
        <v>47</v>
      </c>
      <c r="AX623" s="2" t="s">
        <v>47</v>
      </c>
      <c r="AY623" s="2" t="s">
        <v>47</v>
      </c>
    </row>
    <row r="624" spans="1:51" ht="30" customHeight="1" x14ac:dyDescent="0.4">
      <c r="A624" s="6"/>
      <c r="B624" s="6"/>
      <c r="C624" s="6"/>
      <c r="D624" s="6"/>
      <c r="E624" s="8"/>
      <c r="F624" s="9"/>
      <c r="G624" s="8"/>
      <c r="H624" s="9"/>
      <c r="I624" s="8"/>
      <c r="J624" s="9"/>
      <c r="K624" s="8"/>
      <c r="L624" s="9"/>
      <c r="M624" s="6"/>
    </row>
    <row r="625" spans="1:51" ht="30" customHeight="1" x14ac:dyDescent="0.4">
      <c r="A625" s="16" t="s">
        <v>1011</v>
      </c>
      <c r="B625" s="16"/>
      <c r="C625" s="16"/>
      <c r="D625" s="16"/>
      <c r="E625" s="17"/>
      <c r="F625" s="18"/>
      <c r="G625" s="17"/>
      <c r="H625" s="18"/>
      <c r="I625" s="17"/>
      <c r="J625" s="18"/>
      <c r="K625" s="17"/>
      <c r="L625" s="18"/>
      <c r="M625" s="16"/>
      <c r="N625" s="1" t="s">
        <v>151</v>
      </c>
    </row>
    <row r="626" spans="1:51" ht="30" customHeight="1" x14ac:dyDescent="0.4">
      <c r="A626" s="5" t="s">
        <v>465</v>
      </c>
      <c r="B626" s="5" t="s">
        <v>421</v>
      </c>
      <c r="C626" s="5" t="s">
        <v>422</v>
      </c>
      <c r="D626" s="6">
        <v>0.158</v>
      </c>
      <c r="E626" s="8" t="e">
        <f>#REF!</f>
        <v>#REF!</v>
      </c>
      <c r="F626" s="9" t="e">
        <f>TRUNC(E626*D626,1)</f>
        <v>#REF!</v>
      </c>
      <c r="G626" s="8" t="e">
        <f>#REF!</f>
        <v>#REF!</v>
      </c>
      <c r="H626" s="9" t="e">
        <f>TRUNC(G626*D626,1)</f>
        <v>#REF!</v>
      </c>
      <c r="I626" s="8" t="e">
        <f>#REF!</f>
        <v>#REF!</v>
      </c>
      <c r="J626" s="9" t="e">
        <f>TRUNC(I626*D626,1)</f>
        <v>#REF!</v>
      </c>
      <c r="K626" s="8" t="e">
        <f>TRUNC(E626+G626+I626,1)</f>
        <v>#REF!</v>
      </c>
      <c r="L626" s="9" t="e">
        <f>TRUNC(F626+H626+J626,1)</f>
        <v>#REF!</v>
      </c>
      <c r="M626" s="5" t="s">
        <v>47</v>
      </c>
      <c r="N626" s="2" t="s">
        <v>151</v>
      </c>
      <c r="O626" s="2" t="s">
        <v>466</v>
      </c>
      <c r="P626" s="2" t="s">
        <v>55</v>
      </c>
      <c r="Q626" s="2" t="s">
        <v>55</v>
      </c>
      <c r="R626" s="2" t="s">
        <v>54</v>
      </c>
      <c r="S626" s="3"/>
      <c r="T626" s="3"/>
      <c r="U626" s="3"/>
      <c r="V626" s="3">
        <v>1</v>
      </c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2" t="s">
        <v>47</v>
      </c>
      <c r="AW626" s="2" t="s">
        <v>1012</v>
      </c>
      <c r="AX626" s="2" t="s">
        <v>47</v>
      </c>
      <c r="AY626" s="2" t="s">
        <v>47</v>
      </c>
    </row>
    <row r="627" spans="1:51" ht="30" customHeight="1" x14ac:dyDescent="0.4">
      <c r="A627" s="5" t="s">
        <v>425</v>
      </c>
      <c r="B627" s="5" t="s">
        <v>426</v>
      </c>
      <c r="C627" s="5" t="s">
        <v>315</v>
      </c>
      <c r="D627" s="6">
        <v>1</v>
      </c>
      <c r="E627" s="8" t="e">
        <f>TRUNC(SUMIF(V626:V627, RIGHTB(O627, 1), H626:H627)*U627, 2)</f>
        <v>#REF!</v>
      </c>
      <c r="F627" s="9" t="e">
        <f>TRUNC(E627*D627,1)</f>
        <v>#REF!</v>
      </c>
      <c r="G627" s="8">
        <v>0</v>
      </c>
      <c r="H627" s="9">
        <f>TRUNC(G627*D627,1)</f>
        <v>0</v>
      </c>
      <c r="I627" s="8">
        <v>0</v>
      </c>
      <c r="J627" s="9">
        <f>TRUNC(I627*D627,1)</f>
        <v>0</v>
      </c>
      <c r="K627" s="8" t="e">
        <f>TRUNC(E627+G627+I627,1)</f>
        <v>#REF!</v>
      </c>
      <c r="L627" s="9" t="e">
        <f>TRUNC(F627+H627+J627,1)</f>
        <v>#REF!</v>
      </c>
      <c r="M627" s="5" t="s">
        <v>47</v>
      </c>
      <c r="N627" s="2" t="s">
        <v>151</v>
      </c>
      <c r="O627" s="2" t="s">
        <v>376</v>
      </c>
      <c r="P627" s="2" t="s">
        <v>55</v>
      </c>
      <c r="Q627" s="2" t="s">
        <v>55</v>
      </c>
      <c r="R627" s="2" t="s">
        <v>55</v>
      </c>
      <c r="S627" s="3">
        <v>1</v>
      </c>
      <c r="T627" s="3">
        <v>0</v>
      </c>
      <c r="U627" s="3">
        <v>0.03</v>
      </c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2" t="s">
        <v>47</v>
      </c>
      <c r="AW627" s="2" t="s">
        <v>1013</v>
      </c>
      <c r="AX627" s="2" t="s">
        <v>47</v>
      </c>
      <c r="AY627" s="2" t="s">
        <v>47</v>
      </c>
    </row>
    <row r="628" spans="1:51" ht="30" customHeight="1" x14ac:dyDescent="0.4">
      <c r="A628" s="5" t="s">
        <v>428</v>
      </c>
      <c r="B628" s="5" t="s">
        <v>47</v>
      </c>
      <c r="C628" s="5" t="s">
        <v>47</v>
      </c>
      <c r="D628" s="6"/>
      <c r="E628" s="8"/>
      <c r="F628" s="9" t="e">
        <f>TRUNC(SUMIF(N626:N627, N625, F626:F627),0)</f>
        <v>#REF!</v>
      </c>
      <c r="G628" s="8"/>
      <c r="H628" s="9" t="e">
        <f>TRUNC(SUMIF(N626:N627, N625, H626:H627),0)</f>
        <v>#REF!</v>
      </c>
      <c r="I628" s="8"/>
      <c r="J628" s="9" t="e">
        <f>TRUNC(SUMIF(N626:N627, N625, J626:J627),0)</f>
        <v>#REF!</v>
      </c>
      <c r="K628" s="8"/>
      <c r="L628" s="9" t="e">
        <f>F628+H628+J628</f>
        <v>#REF!</v>
      </c>
      <c r="M628" s="5" t="s">
        <v>47</v>
      </c>
      <c r="N628" s="2" t="s">
        <v>81</v>
      </c>
      <c r="O628" s="2" t="s">
        <v>81</v>
      </c>
      <c r="P628" s="2" t="s">
        <v>47</v>
      </c>
      <c r="Q628" s="2" t="s">
        <v>47</v>
      </c>
      <c r="R628" s="2" t="s">
        <v>47</v>
      </c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2" t="s">
        <v>47</v>
      </c>
      <c r="AW628" s="2" t="s">
        <v>47</v>
      </c>
      <c r="AX628" s="2" t="s">
        <v>47</v>
      </c>
      <c r="AY628" s="2" t="s">
        <v>47</v>
      </c>
    </row>
    <row r="629" spans="1:51" ht="30" customHeight="1" x14ac:dyDescent="0.4">
      <c r="A629" s="6"/>
      <c r="B629" s="6"/>
      <c r="C629" s="6"/>
      <c r="D629" s="6"/>
      <c r="E629" s="8"/>
      <c r="F629" s="9"/>
      <c r="G629" s="8"/>
      <c r="H629" s="9"/>
      <c r="I629" s="8"/>
      <c r="J629" s="9"/>
      <c r="K629" s="8"/>
      <c r="L629" s="9"/>
      <c r="M629" s="6"/>
    </row>
    <row r="630" spans="1:51" ht="30" customHeight="1" x14ac:dyDescent="0.4">
      <c r="A630" s="16" t="s">
        <v>1014</v>
      </c>
      <c r="B630" s="16"/>
      <c r="C630" s="16"/>
      <c r="D630" s="16"/>
      <c r="E630" s="17"/>
      <c r="F630" s="18"/>
      <c r="G630" s="17"/>
      <c r="H630" s="18"/>
      <c r="I630" s="17"/>
      <c r="J630" s="18"/>
      <c r="K630" s="17"/>
      <c r="L630" s="18"/>
      <c r="M630" s="16"/>
      <c r="N630" s="1" t="s">
        <v>154</v>
      </c>
    </row>
    <row r="631" spans="1:51" ht="30" customHeight="1" x14ac:dyDescent="0.4">
      <c r="A631" s="5" t="s">
        <v>380</v>
      </c>
      <c r="B631" s="5" t="s">
        <v>381</v>
      </c>
      <c r="C631" s="5" t="s">
        <v>134</v>
      </c>
      <c r="D631" s="6">
        <v>1</v>
      </c>
      <c r="E631" s="8" t="e">
        <f>#REF!</f>
        <v>#REF!</v>
      </c>
      <c r="F631" s="9" t="e">
        <f>TRUNC(E631*D631,1)</f>
        <v>#REF!</v>
      </c>
      <c r="G631" s="8" t="e">
        <f>#REF!</f>
        <v>#REF!</v>
      </c>
      <c r="H631" s="9" t="e">
        <f>TRUNC(G631*D631,1)</f>
        <v>#REF!</v>
      </c>
      <c r="I631" s="8" t="e">
        <f>#REF!</f>
        <v>#REF!</v>
      </c>
      <c r="J631" s="9" t="e">
        <f>TRUNC(I631*D631,1)</f>
        <v>#REF!</v>
      </c>
      <c r="K631" s="8" t="e">
        <f t="shared" ref="K631:L633" si="140">TRUNC(E631+G631+I631,1)</f>
        <v>#REF!</v>
      </c>
      <c r="L631" s="9" t="e">
        <f t="shared" si="140"/>
        <v>#REF!</v>
      </c>
      <c r="M631" s="5" t="s">
        <v>135</v>
      </c>
      <c r="N631" s="2" t="s">
        <v>47</v>
      </c>
      <c r="O631" s="2" t="s">
        <v>383</v>
      </c>
      <c r="P631" s="2" t="s">
        <v>55</v>
      </c>
      <c r="Q631" s="2" t="s">
        <v>55</v>
      </c>
      <c r="R631" s="2" t="s">
        <v>54</v>
      </c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2" t="s">
        <v>947</v>
      </c>
      <c r="AW631" s="2" t="s">
        <v>1015</v>
      </c>
      <c r="AX631" s="2" t="s">
        <v>47</v>
      </c>
      <c r="AY631" s="2" t="s">
        <v>47</v>
      </c>
    </row>
    <row r="632" spans="1:51" ht="30" customHeight="1" x14ac:dyDescent="0.4">
      <c r="A632" s="5" t="s">
        <v>465</v>
      </c>
      <c r="B632" s="5" t="s">
        <v>421</v>
      </c>
      <c r="C632" s="5" t="s">
        <v>422</v>
      </c>
      <c r="D632" s="6">
        <v>0.36</v>
      </c>
      <c r="E632" s="8" t="e">
        <f>#REF!</f>
        <v>#REF!</v>
      </c>
      <c r="F632" s="9" t="e">
        <f>TRUNC(E632*D632,1)</f>
        <v>#REF!</v>
      </c>
      <c r="G632" s="8" t="e">
        <f>#REF!</f>
        <v>#REF!</v>
      </c>
      <c r="H632" s="9" t="e">
        <f>TRUNC(G632*D632,1)</f>
        <v>#REF!</v>
      </c>
      <c r="I632" s="8" t="e">
        <f>#REF!</f>
        <v>#REF!</v>
      </c>
      <c r="J632" s="9" t="e">
        <f>TRUNC(I632*D632,1)</f>
        <v>#REF!</v>
      </c>
      <c r="K632" s="8" t="e">
        <f t="shared" si="140"/>
        <v>#REF!</v>
      </c>
      <c r="L632" s="9" t="e">
        <f t="shared" si="140"/>
        <v>#REF!</v>
      </c>
      <c r="M632" s="5" t="s">
        <v>47</v>
      </c>
      <c r="N632" s="2" t="s">
        <v>154</v>
      </c>
      <c r="O632" s="2" t="s">
        <v>466</v>
      </c>
      <c r="P632" s="2" t="s">
        <v>55</v>
      </c>
      <c r="Q632" s="2" t="s">
        <v>55</v>
      </c>
      <c r="R632" s="2" t="s">
        <v>54</v>
      </c>
      <c r="S632" s="3"/>
      <c r="T632" s="3"/>
      <c r="U632" s="3"/>
      <c r="V632" s="3">
        <v>1</v>
      </c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2" t="s">
        <v>47</v>
      </c>
      <c r="AW632" s="2" t="s">
        <v>1016</v>
      </c>
      <c r="AX632" s="2" t="s">
        <v>47</v>
      </c>
      <c r="AY632" s="2" t="s">
        <v>47</v>
      </c>
    </row>
    <row r="633" spans="1:51" ht="30" customHeight="1" x14ac:dyDescent="0.4">
      <c r="A633" s="5" t="s">
        <v>425</v>
      </c>
      <c r="B633" s="5" t="s">
        <v>426</v>
      </c>
      <c r="C633" s="5" t="s">
        <v>315</v>
      </c>
      <c r="D633" s="6">
        <v>1</v>
      </c>
      <c r="E633" s="8" t="e">
        <f>TRUNC(SUMIF(V631:V633, RIGHTB(O633, 1), H631:H633)*U633, 2)</f>
        <v>#REF!</v>
      </c>
      <c r="F633" s="9" t="e">
        <f>TRUNC(E633*D633,1)</f>
        <v>#REF!</v>
      </c>
      <c r="G633" s="8">
        <v>0</v>
      </c>
      <c r="H633" s="9">
        <f>TRUNC(G633*D633,1)</f>
        <v>0</v>
      </c>
      <c r="I633" s="8">
        <v>0</v>
      </c>
      <c r="J633" s="9">
        <f>TRUNC(I633*D633,1)</f>
        <v>0</v>
      </c>
      <c r="K633" s="8" t="e">
        <f t="shared" si="140"/>
        <v>#REF!</v>
      </c>
      <c r="L633" s="9" t="e">
        <f t="shared" si="140"/>
        <v>#REF!</v>
      </c>
      <c r="M633" s="5" t="s">
        <v>47</v>
      </c>
      <c r="N633" s="2" t="s">
        <v>154</v>
      </c>
      <c r="O633" s="2" t="s">
        <v>376</v>
      </c>
      <c r="P633" s="2" t="s">
        <v>55</v>
      </c>
      <c r="Q633" s="2" t="s">
        <v>55</v>
      </c>
      <c r="R633" s="2" t="s">
        <v>55</v>
      </c>
      <c r="S633" s="3">
        <v>1</v>
      </c>
      <c r="T633" s="3">
        <v>0</v>
      </c>
      <c r="U633" s="3">
        <v>0.03</v>
      </c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2" t="s">
        <v>47</v>
      </c>
      <c r="AW633" s="2" t="s">
        <v>1017</v>
      </c>
      <c r="AX633" s="2" t="s">
        <v>47</v>
      </c>
      <c r="AY633" s="2" t="s">
        <v>47</v>
      </c>
    </row>
    <row r="634" spans="1:51" ht="30" customHeight="1" x14ac:dyDescent="0.4">
      <c r="A634" s="5" t="s">
        <v>428</v>
      </c>
      <c r="B634" s="5" t="s">
        <v>47</v>
      </c>
      <c r="C634" s="5" t="s">
        <v>47</v>
      </c>
      <c r="D634" s="6"/>
      <c r="E634" s="8"/>
      <c r="F634" s="9" t="e">
        <f>TRUNC(SUMIF(N631:N633, N630, F631:F633),0)</f>
        <v>#REF!</v>
      </c>
      <c r="G634" s="8"/>
      <c r="H634" s="9" t="e">
        <f>TRUNC(SUMIF(N631:N633, N630, H631:H633),0)</f>
        <v>#REF!</v>
      </c>
      <c r="I634" s="8"/>
      <c r="J634" s="9" t="e">
        <f>TRUNC(SUMIF(N631:N633, N630, J631:J633),0)</f>
        <v>#REF!</v>
      </c>
      <c r="K634" s="8"/>
      <c r="L634" s="9" t="e">
        <f>F634+H634+J634</f>
        <v>#REF!</v>
      </c>
      <c r="M634" s="5" t="s">
        <v>47</v>
      </c>
      <c r="N634" s="2" t="s">
        <v>81</v>
      </c>
      <c r="O634" s="2" t="s">
        <v>81</v>
      </c>
      <c r="P634" s="2" t="s">
        <v>47</v>
      </c>
      <c r="Q634" s="2" t="s">
        <v>47</v>
      </c>
      <c r="R634" s="2" t="s">
        <v>47</v>
      </c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2" t="s">
        <v>47</v>
      </c>
      <c r="AW634" s="2" t="s">
        <v>47</v>
      </c>
      <c r="AX634" s="2" t="s">
        <v>47</v>
      </c>
      <c r="AY634" s="2" t="s">
        <v>47</v>
      </c>
    </row>
  </sheetData>
  <mergeCells count="135">
    <mergeCell ref="A607:M607"/>
    <mergeCell ref="A613:M613"/>
    <mergeCell ref="A619:M619"/>
    <mergeCell ref="A625:M625"/>
    <mergeCell ref="A630:M630"/>
    <mergeCell ref="A571:M571"/>
    <mergeCell ref="A577:M577"/>
    <mergeCell ref="A583:M583"/>
    <mergeCell ref="A589:M589"/>
    <mergeCell ref="A595:M595"/>
    <mergeCell ref="A601:M601"/>
    <mergeCell ref="A535:M535"/>
    <mergeCell ref="A541:M541"/>
    <mergeCell ref="A547:M547"/>
    <mergeCell ref="A553:M553"/>
    <mergeCell ref="A559:M559"/>
    <mergeCell ref="A565:M565"/>
    <mergeCell ref="A494:M494"/>
    <mergeCell ref="A502:M502"/>
    <mergeCell ref="A510:M510"/>
    <mergeCell ref="A517:M517"/>
    <mergeCell ref="A523:M523"/>
    <mergeCell ref="A529:M529"/>
    <mergeCell ref="A458:M458"/>
    <mergeCell ref="A464:M464"/>
    <mergeCell ref="A470:M470"/>
    <mergeCell ref="A476:M476"/>
    <mergeCell ref="A484:M484"/>
    <mergeCell ref="A490:M490"/>
    <mergeCell ref="A422:M422"/>
    <mergeCell ref="A428:M428"/>
    <mergeCell ref="A434:M434"/>
    <mergeCell ref="A440:M440"/>
    <mergeCell ref="A446:M446"/>
    <mergeCell ref="A452:M452"/>
    <mergeCell ref="A386:M386"/>
    <mergeCell ref="A392:M392"/>
    <mergeCell ref="A398:M398"/>
    <mergeCell ref="A404:M404"/>
    <mergeCell ref="A410:M410"/>
    <mergeCell ref="A416:M416"/>
    <mergeCell ref="A350:M350"/>
    <mergeCell ref="A356:M356"/>
    <mergeCell ref="A362:M362"/>
    <mergeCell ref="A368:M368"/>
    <mergeCell ref="A374:M374"/>
    <mergeCell ref="A380:M380"/>
    <mergeCell ref="A308:M308"/>
    <mergeCell ref="A316:M316"/>
    <mergeCell ref="A324:M324"/>
    <mergeCell ref="A331:M331"/>
    <mergeCell ref="A338:M338"/>
    <mergeCell ref="A344:M344"/>
    <mergeCell ref="A260:M260"/>
    <mergeCell ref="A268:M268"/>
    <mergeCell ref="A276:M276"/>
    <mergeCell ref="A284:M284"/>
    <mergeCell ref="A292:M292"/>
    <mergeCell ref="A300:M300"/>
    <mergeCell ref="A204:M204"/>
    <mergeCell ref="A212:M212"/>
    <mergeCell ref="A220:M220"/>
    <mergeCell ref="A230:M230"/>
    <mergeCell ref="A240:M240"/>
    <mergeCell ref="A250:M250"/>
    <mergeCell ref="A152:M152"/>
    <mergeCell ref="A161:M161"/>
    <mergeCell ref="A170:M170"/>
    <mergeCell ref="A179:M179"/>
    <mergeCell ref="A188:M188"/>
    <mergeCell ref="A196:M196"/>
    <mergeCell ref="A98:M98"/>
    <mergeCell ref="A107:M107"/>
    <mergeCell ref="A116:M116"/>
    <mergeCell ref="A125:M125"/>
    <mergeCell ref="A134:M134"/>
    <mergeCell ref="A143:M143"/>
    <mergeCell ref="A43:M43"/>
    <mergeCell ref="A54:M54"/>
    <mergeCell ref="A62:M62"/>
    <mergeCell ref="A72:M72"/>
    <mergeCell ref="A82:M82"/>
    <mergeCell ref="A88:M88"/>
    <mergeCell ref="A4:M4"/>
    <mergeCell ref="A11:M11"/>
    <mergeCell ref="A17:M17"/>
    <mergeCell ref="A25:M25"/>
    <mergeCell ref="A31:M31"/>
    <mergeCell ref="A37:M37"/>
    <mergeCell ref="AR2:AR3"/>
    <mergeCell ref="AS2:AS3"/>
    <mergeCell ref="AT2:AT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AU2:AU3"/>
    <mergeCell ref="AV2:AV3"/>
    <mergeCell ref="AW2:AW3"/>
    <mergeCell ref="AL2:AL3"/>
    <mergeCell ref="AM2:AM3"/>
    <mergeCell ref="AN2:AN3"/>
    <mergeCell ref="AO2:AO3"/>
    <mergeCell ref="AP2:AP3"/>
    <mergeCell ref="AQ2:AQ3"/>
    <mergeCell ref="W2:W3"/>
    <mergeCell ref="X2:X3"/>
    <mergeCell ref="Y2:Y3"/>
    <mergeCell ref="N2:N3"/>
    <mergeCell ref="O2:O3"/>
    <mergeCell ref="P2:P3"/>
    <mergeCell ref="Q2:Q3"/>
    <mergeCell ref="R2:R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/>
  </sheetViews>
  <sheetFormatPr defaultRowHeight="17.399999999999999" x14ac:dyDescent="0.4"/>
  <sheetData>
    <row r="1" spans="1:7" x14ac:dyDescent="0.4">
      <c r="A1" t="s">
        <v>1023</v>
      </c>
    </row>
    <row r="2" spans="1:7" x14ac:dyDescent="0.4">
      <c r="A2" s="1" t="s">
        <v>1024</v>
      </c>
      <c r="B2" t="s">
        <v>1025</v>
      </c>
    </row>
    <row r="3" spans="1:7" x14ac:dyDescent="0.4">
      <c r="A3" s="1" t="s">
        <v>1026</v>
      </c>
      <c r="B3" t="s">
        <v>1027</v>
      </c>
    </row>
    <row r="4" spans="1:7" x14ac:dyDescent="0.4">
      <c r="A4" s="1" t="s">
        <v>1028</v>
      </c>
      <c r="B4">
        <v>5</v>
      </c>
    </row>
    <row r="5" spans="1:7" x14ac:dyDescent="0.4">
      <c r="A5" s="1" t="s">
        <v>1029</v>
      </c>
      <c r="B5">
        <v>5</v>
      </c>
    </row>
    <row r="6" spans="1:7" x14ac:dyDescent="0.4">
      <c r="A6" s="1" t="s">
        <v>1030</v>
      </c>
      <c r="B6" t="s">
        <v>1031</v>
      </c>
    </row>
    <row r="7" spans="1:7" x14ac:dyDescent="0.4">
      <c r="A7" s="1" t="s">
        <v>1032</v>
      </c>
      <c r="B7" t="s">
        <v>1033</v>
      </c>
      <c r="C7">
        <v>1</v>
      </c>
    </row>
    <row r="8" spans="1:7" x14ac:dyDescent="0.4">
      <c r="A8" s="1" t="s">
        <v>1034</v>
      </c>
      <c r="B8" t="s">
        <v>1033</v>
      </c>
      <c r="C8">
        <v>2</v>
      </c>
    </row>
    <row r="9" spans="1:7" x14ac:dyDescent="0.4">
      <c r="A9" s="1" t="s">
        <v>1035</v>
      </c>
      <c r="B9" t="s">
        <v>1018</v>
      </c>
      <c r="C9" t="s">
        <v>1019</v>
      </c>
      <c r="D9" t="s">
        <v>1020</v>
      </c>
      <c r="E9" t="s">
        <v>1021</v>
      </c>
      <c r="F9" t="s">
        <v>1022</v>
      </c>
      <c r="G9" t="s">
        <v>1036</v>
      </c>
    </row>
    <row r="10" spans="1:7" x14ac:dyDescent="0.4">
      <c r="A10" s="1" t="s">
        <v>1037</v>
      </c>
      <c r="B10">
        <v>1055.3</v>
      </c>
      <c r="C10">
        <v>0</v>
      </c>
      <c r="D10">
        <v>0</v>
      </c>
    </row>
    <row r="11" spans="1:7" x14ac:dyDescent="0.4">
      <c r="A11" s="1" t="s">
        <v>1038</v>
      </c>
      <c r="B11" t="s">
        <v>1039</v>
      </c>
      <c r="C11">
        <v>3</v>
      </c>
    </row>
    <row r="12" spans="1:7" x14ac:dyDescent="0.4">
      <c r="A12" s="1" t="s">
        <v>1040</v>
      </c>
      <c r="B12" t="s">
        <v>1039</v>
      </c>
      <c r="C12">
        <v>3</v>
      </c>
    </row>
    <row r="13" spans="1:7" x14ac:dyDescent="0.4">
      <c r="A13" s="1" t="s">
        <v>1041</v>
      </c>
      <c r="B13" t="s">
        <v>1039</v>
      </c>
      <c r="C13">
        <v>2</v>
      </c>
    </row>
    <row r="14" spans="1:7" x14ac:dyDescent="0.4">
      <c r="A14" s="1" t="s">
        <v>1042</v>
      </c>
      <c r="B14" t="s">
        <v>1033</v>
      </c>
      <c r="C14">
        <v>5</v>
      </c>
    </row>
    <row r="15" spans="1:7" x14ac:dyDescent="0.4">
      <c r="A15" s="1" t="s">
        <v>1043</v>
      </c>
      <c r="B15" t="s">
        <v>1044</v>
      </c>
      <c r="C15" t="s">
        <v>1045</v>
      </c>
      <c r="D15" t="s">
        <v>1045</v>
      </c>
      <c r="E15" t="s">
        <v>1045</v>
      </c>
      <c r="F15">
        <v>1</v>
      </c>
    </row>
    <row r="16" spans="1:7" x14ac:dyDescent="0.4">
      <c r="A16" s="1" t="s">
        <v>1046</v>
      </c>
      <c r="B16">
        <v>11</v>
      </c>
      <c r="C16">
        <v>12</v>
      </c>
    </row>
    <row r="17" spans="1:13" x14ac:dyDescent="0.4">
      <c r="A17" s="1" t="s">
        <v>1047</v>
      </c>
      <c r="B17">
        <v>0</v>
      </c>
      <c r="C17">
        <v>50</v>
      </c>
      <c r="D17">
        <v>16</v>
      </c>
      <c r="E17">
        <v>60</v>
      </c>
      <c r="F17">
        <v>60</v>
      </c>
      <c r="G17">
        <v>60</v>
      </c>
      <c r="H17">
        <v>94</v>
      </c>
      <c r="I17">
        <v>94</v>
      </c>
      <c r="J17">
        <v>94</v>
      </c>
      <c r="K17">
        <v>0</v>
      </c>
      <c r="L17">
        <v>0</v>
      </c>
      <c r="M17">
        <v>0</v>
      </c>
    </row>
    <row r="18" spans="1:13" x14ac:dyDescent="0.4">
      <c r="A18" s="1" t="s">
        <v>1048</v>
      </c>
      <c r="B18">
        <v>12.5</v>
      </c>
      <c r="C18">
        <v>7.1</v>
      </c>
    </row>
    <row r="19" spans="1:13" x14ac:dyDescent="0.4">
      <c r="A19" s="1" t="s">
        <v>1049</v>
      </c>
    </row>
    <row r="20" spans="1:13" x14ac:dyDescent="0.4">
      <c r="A20" s="1" t="s">
        <v>1050</v>
      </c>
      <c r="B20" s="1" t="s">
        <v>1033</v>
      </c>
      <c r="C20">
        <v>1</v>
      </c>
    </row>
    <row r="21" spans="1:13" x14ac:dyDescent="0.4">
      <c r="A21" t="s">
        <v>1051</v>
      </c>
      <c r="B21" t="s">
        <v>1052</v>
      </c>
      <c r="C21" t="s">
        <v>1053</v>
      </c>
    </row>
    <row r="22" spans="1:13" x14ac:dyDescent="0.4">
      <c r="A22">
        <v>1</v>
      </c>
      <c r="B22" s="1" t="s">
        <v>1054</v>
      </c>
      <c r="C22" s="1" t="s">
        <v>1055</v>
      </c>
    </row>
    <row r="23" spans="1:13" x14ac:dyDescent="0.4">
      <c r="A23">
        <v>2</v>
      </c>
      <c r="B23" s="1" t="s">
        <v>1056</v>
      </c>
      <c r="C23" s="1" t="s">
        <v>1057</v>
      </c>
    </row>
    <row r="24" spans="1:13" x14ac:dyDescent="0.4">
      <c r="A24">
        <v>3</v>
      </c>
      <c r="B24" s="1" t="s">
        <v>1058</v>
      </c>
      <c r="C24" s="1" t="s">
        <v>1059</v>
      </c>
    </row>
    <row r="25" spans="1:13" x14ac:dyDescent="0.4">
      <c r="A25">
        <v>4</v>
      </c>
      <c r="B25" s="1" t="s">
        <v>1060</v>
      </c>
      <c r="C25" s="1" t="s">
        <v>1061</v>
      </c>
    </row>
    <row r="26" spans="1:13" x14ac:dyDescent="0.4">
      <c r="A26">
        <v>5</v>
      </c>
      <c r="B26" s="1" t="s">
        <v>1062</v>
      </c>
      <c r="C26" s="1" t="s">
        <v>47</v>
      </c>
    </row>
    <row r="27" spans="1:13" x14ac:dyDescent="0.4">
      <c r="A27">
        <v>6</v>
      </c>
      <c r="B27" s="1" t="s">
        <v>1063</v>
      </c>
      <c r="C27" s="1" t="s">
        <v>47</v>
      </c>
    </row>
    <row r="28" spans="1:13" x14ac:dyDescent="0.4">
      <c r="A28">
        <v>7</v>
      </c>
      <c r="B28" s="1" t="s">
        <v>1064</v>
      </c>
      <c r="C28" s="1" t="s">
        <v>47</v>
      </c>
    </row>
    <row r="29" spans="1:13" ht="16.5" x14ac:dyDescent="0.3">
      <c r="A29">
        <v>8</v>
      </c>
      <c r="B29" s="1" t="s">
        <v>382</v>
      </c>
      <c r="C29" s="1" t="s">
        <v>47</v>
      </c>
    </row>
    <row r="30" spans="1:13" ht="16.5" x14ac:dyDescent="0.3">
      <c r="A30">
        <v>9</v>
      </c>
      <c r="B30" s="1" t="s">
        <v>382</v>
      </c>
      <c r="C30" s="1" t="s">
        <v>47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6</vt:i4>
      </vt:variant>
    </vt:vector>
  </HeadingPairs>
  <TitlesOfParts>
    <vt:vector size="11" baseType="lpstr">
      <vt:lpstr>내역서</vt:lpstr>
      <vt:lpstr>일위대가목록</vt:lpstr>
      <vt:lpstr>일위대가</vt:lpstr>
      <vt:lpstr> 공사설정 </vt:lpstr>
      <vt:lpstr>Sheet1</vt:lpstr>
      <vt:lpstr>내역서!Print_Area</vt:lpstr>
      <vt:lpstr>일위대가!Print_Area</vt:lpstr>
      <vt:lpstr>일위대가목록!Print_Area</vt:lpstr>
      <vt:lpstr>내역서!Print_Titles</vt:lpstr>
      <vt:lpstr>일위대가!Print_Titles</vt:lpstr>
      <vt:lpstr>일위대가목록!Print_Titles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inde</cp:lastModifiedBy>
  <cp:lastPrinted>2019-09-05T04:26:28Z</cp:lastPrinted>
  <dcterms:created xsi:type="dcterms:W3CDTF">2019-09-02T02:20:09Z</dcterms:created>
  <dcterms:modified xsi:type="dcterms:W3CDTF">2019-09-20T09:08:04Z</dcterms:modified>
</cp:coreProperties>
</file>